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APR 2025\Agronomy\"/>
    </mc:Choice>
  </mc:AlternateContent>
  <bookViews>
    <workbookView xWindow="0" yWindow="0" windowWidth="23148" windowHeight="9600"/>
  </bookViews>
  <sheets>
    <sheet name="CFLD Pulses" sheetId="3" r:id="rId1"/>
    <sheet name="Pulse Model Village " sheetId="4" r:id="rId2"/>
    <sheet name="CFLD Oilseed" sheetId="2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4" i="4" l="1"/>
  <c r="P6" i="2"/>
  <c r="P13" i="2"/>
  <c r="P12" i="2"/>
  <c r="P11" i="2"/>
  <c r="P10" i="2"/>
  <c r="AV13" i="4"/>
  <c r="AP13" i="4"/>
  <c r="AJ13" i="4"/>
  <c r="AF13" i="4"/>
  <c r="Z13" i="4"/>
  <c r="Y13" i="4"/>
  <c r="AA13" i="4" s="1"/>
  <c r="Q13" i="4"/>
  <c r="AV12" i="4"/>
  <c r="AP12" i="4"/>
  <c r="AJ12" i="4"/>
  <c r="AF12" i="4"/>
  <c r="Z12" i="4"/>
  <c r="Y12" i="4"/>
  <c r="AA12" i="4" s="1"/>
  <c r="Q12" i="4"/>
  <c r="AV11" i="4"/>
  <c r="AP11" i="4"/>
  <c r="AJ11" i="4"/>
  <c r="AF11" i="4"/>
  <c r="Z11" i="4"/>
  <c r="Y11" i="4"/>
  <c r="AA11" i="4" s="1"/>
  <c r="Q11" i="4"/>
  <c r="AV10" i="4"/>
  <c r="AP10" i="4"/>
  <c r="AJ10" i="4"/>
  <c r="AF10" i="4"/>
  <c r="Z10" i="4"/>
  <c r="Y10" i="4"/>
  <c r="AA10" i="4" s="1"/>
  <c r="Q10" i="4"/>
  <c r="AV9" i="4"/>
  <c r="AP9" i="4"/>
  <c r="AJ9" i="4"/>
  <c r="AF9" i="4"/>
  <c r="Z9" i="4"/>
  <c r="Y9" i="4"/>
  <c r="AA9" i="4" s="1"/>
  <c r="Q9" i="4"/>
  <c r="AV8" i="4"/>
  <c r="AP8" i="4"/>
  <c r="AJ8" i="4"/>
  <c r="AF8" i="4"/>
  <c r="Z8" i="4"/>
  <c r="Y8" i="4"/>
  <c r="AA8" i="4" s="1"/>
  <c r="Q8" i="4"/>
  <c r="AV7" i="4"/>
  <c r="AP7" i="4"/>
  <c r="AJ7" i="4"/>
  <c r="AF7" i="4"/>
  <c r="Z7" i="4"/>
  <c r="Y7" i="4"/>
  <c r="AA7" i="4" s="1"/>
  <c r="Q7" i="4"/>
  <c r="AV6" i="4"/>
  <c r="AP6" i="4"/>
  <c r="AJ6" i="4"/>
  <c r="AF6" i="4"/>
  <c r="Z6" i="4"/>
  <c r="Y6" i="4"/>
  <c r="AA6" i="4" s="1"/>
  <c r="Q6" i="4"/>
  <c r="AV5" i="4"/>
  <c r="AP5" i="4"/>
  <c r="AJ5" i="4"/>
  <c r="AF5" i="4"/>
  <c r="Z5" i="4"/>
  <c r="Y5" i="4"/>
  <c r="AA5" i="4" s="1"/>
  <c r="Q5" i="4"/>
  <c r="AV4" i="4"/>
  <c r="AP4" i="4"/>
  <c r="AJ4" i="4"/>
  <c r="AF4" i="4"/>
  <c r="AV13" i="3"/>
  <c r="AP13" i="3"/>
  <c r="AJ13" i="3"/>
  <c r="AF13" i="3"/>
  <c r="Z13" i="3"/>
  <c r="Y13" i="3"/>
  <c r="Q13" i="3"/>
  <c r="AV12" i="3"/>
  <c r="AP12" i="3"/>
  <c r="AJ12" i="3"/>
  <c r="AF12" i="3"/>
  <c r="Z12" i="3"/>
  <c r="Y12" i="3"/>
  <c r="AA12" i="3" s="1"/>
  <c r="Q12" i="3"/>
  <c r="AV11" i="3"/>
  <c r="AP11" i="3"/>
  <c r="AJ11" i="3"/>
  <c r="AF11" i="3"/>
  <c r="Z11" i="3"/>
  <c r="Y11" i="3"/>
  <c r="Q11" i="3"/>
  <c r="AV10" i="3"/>
  <c r="AP10" i="3"/>
  <c r="AJ10" i="3"/>
  <c r="AF10" i="3"/>
  <c r="Z10" i="3"/>
  <c r="Y10" i="3"/>
  <c r="AA10" i="3" s="1"/>
  <c r="Q10" i="3"/>
  <c r="AV9" i="3"/>
  <c r="AP9" i="3"/>
  <c r="AJ9" i="3"/>
  <c r="AF9" i="3"/>
  <c r="Z9" i="3"/>
  <c r="Y9" i="3"/>
  <c r="Q9" i="3"/>
  <c r="AV8" i="3"/>
  <c r="AP8" i="3"/>
  <c r="AJ8" i="3"/>
  <c r="AF8" i="3"/>
  <c r="Z8" i="3"/>
  <c r="Y8" i="3"/>
  <c r="AA8" i="3" s="1"/>
  <c r="Q8" i="3"/>
  <c r="AV7" i="3"/>
  <c r="AP7" i="3"/>
  <c r="AJ7" i="3"/>
  <c r="AF7" i="3"/>
  <c r="Z7" i="3"/>
  <c r="Y7" i="3"/>
  <c r="Q7" i="3"/>
  <c r="AV6" i="3"/>
  <c r="AP6" i="3"/>
  <c r="AJ6" i="3"/>
  <c r="AF6" i="3"/>
  <c r="Z6" i="3"/>
  <c r="Y6" i="3"/>
  <c r="Q6" i="3"/>
  <c r="AV5" i="3"/>
  <c r="AP5" i="3"/>
  <c r="AJ5" i="3"/>
  <c r="AF5" i="3"/>
  <c r="Q5" i="3"/>
  <c r="AA13" i="3" l="1"/>
  <c r="AA6" i="3"/>
  <c r="AA7" i="3"/>
  <c r="AA9" i="3"/>
  <c r="AA11" i="3"/>
  <c r="AA5" i="3"/>
</calcChain>
</file>

<file path=xl/sharedStrings.xml><?xml version="1.0" encoding="utf-8"?>
<sst xmlns="http://schemas.openxmlformats.org/spreadsheetml/2006/main" count="554" uniqueCount="224">
  <si>
    <t>Brief Progress report of CFLD Pulses Kharif 2025 , Rabi 2024-25 &amp; Summer 2025</t>
  </si>
  <si>
    <t>State</t>
  </si>
  <si>
    <t>KVK</t>
  </si>
  <si>
    <t>Season</t>
  </si>
  <si>
    <t>Crop</t>
  </si>
  <si>
    <t>Area Allocated (ha)</t>
  </si>
  <si>
    <t>Area implemented (ha)</t>
  </si>
  <si>
    <t>No. of demos. Implemented</t>
  </si>
  <si>
    <t>Existing (Farmers variety Name)</t>
  </si>
  <si>
    <t>Farmers  Technology (Check)</t>
  </si>
  <si>
    <t xml:space="preserve"> Variety (Demonstrated plot)</t>
  </si>
  <si>
    <t>Year of release</t>
  </si>
  <si>
    <t>Demonstration plot  Technology (Demo)</t>
  </si>
  <si>
    <t>Average Yield (q/ha)</t>
  </si>
  <si>
    <t>Check Average Yield (q/ha)</t>
  </si>
  <si>
    <t>District average yield(q/ha)</t>
  </si>
  <si>
    <t>State average yield(q/ha)</t>
  </si>
  <si>
    <t>National average yield(q/ha)</t>
  </si>
  <si>
    <t>Cost of cultivation (Rs./ha)</t>
  </si>
  <si>
    <t>Gross return (Rs./ha)</t>
  </si>
  <si>
    <t>Net return (Rs./ha)</t>
  </si>
  <si>
    <t xml:space="preserve">Yield enhancement due to technology name </t>
  </si>
  <si>
    <t>On campus training programmes for CFLD farmers (No.)</t>
  </si>
  <si>
    <t>Off campus training programmes for CFLD farmers (No.)</t>
  </si>
  <si>
    <t>Farmers participation extension activities (No.)</t>
  </si>
  <si>
    <t>Extension personnel participation extension activities (No.)</t>
  </si>
  <si>
    <t>Monitoring (No.)</t>
  </si>
  <si>
    <t>Max.</t>
  </si>
  <si>
    <t>Min.</t>
  </si>
  <si>
    <t>Ave.</t>
  </si>
  <si>
    <t>Increase in yield over check (%)</t>
  </si>
  <si>
    <t>Demo.</t>
  </si>
  <si>
    <t>Check</t>
  </si>
  <si>
    <t>Increase over check (%)</t>
  </si>
  <si>
    <t>No. of Courses</t>
  </si>
  <si>
    <t>Male</t>
  </si>
  <si>
    <t>Female</t>
  </si>
  <si>
    <t>Total</t>
  </si>
  <si>
    <t>Name of activities (Field day, group meeting etc)</t>
  </si>
  <si>
    <t>No. of extension activities</t>
  </si>
  <si>
    <t>Name of activities</t>
  </si>
  <si>
    <t xml:space="preserve">Visits by Director ATARI </t>
  </si>
  <si>
    <t>Visits by Scientists of ATARI</t>
  </si>
  <si>
    <t>Visit by Director Extension</t>
  </si>
  <si>
    <t>Visits by Scientists of DEE</t>
  </si>
  <si>
    <t xml:space="preserve">Visits by other members such as representative of DAC&amp;FW, ICAR, etc </t>
  </si>
  <si>
    <t>Choose state</t>
  </si>
  <si>
    <t>Choose KVK</t>
  </si>
  <si>
    <t>Choose season</t>
  </si>
  <si>
    <t>Choose crop</t>
  </si>
  <si>
    <t>Goa</t>
  </si>
  <si>
    <t>Ahmedabad</t>
  </si>
  <si>
    <t>Kharif 2025</t>
  </si>
  <si>
    <t>Black gram</t>
  </si>
  <si>
    <t>Gujarat</t>
  </si>
  <si>
    <t>Ahmednagar-I</t>
  </si>
  <si>
    <t>Rabi 2024-25</t>
  </si>
  <si>
    <t>Chick pea</t>
  </si>
  <si>
    <t>Maharashtra</t>
  </si>
  <si>
    <t>Ahmednagar-II</t>
  </si>
  <si>
    <t>Summer 2025</t>
  </si>
  <si>
    <t>Greeen gram</t>
  </si>
  <si>
    <t>Akola</t>
  </si>
  <si>
    <t>Pigeon pea</t>
  </si>
  <si>
    <t xml:space="preserve">Amaravati-I </t>
  </si>
  <si>
    <t>Cowpea</t>
  </si>
  <si>
    <t>Amaravati-II</t>
  </si>
  <si>
    <t>horse gram</t>
  </si>
  <si>
    <t>Amreli</t>
  </si>
  <si>
    <t>latherus</t>
  </si>
  <si>
    <t>Anand</t>
  </si>
  <si>
    <t>wal</t>
  </si>
  <si>
    <t>Aurangabad -I</t>
  </si>
  <si>
    <t>Aurangabad -II</t>
  </si>
  <si>
    <t>Banaskantha-I</t>
  </si>
  <si>
    <t>Banaskantha-II</t>
  </si>
  <si>
    <t>Beed-I</t>
  </si>
  <si>
    <t>Beed-II</t>
  </si>
  <si>
    <t>Bhandara</t>
  </si>
  <si>
    <t>Bharuch</t>
  </si>
  <si>
    <t>Bhavnagar</t>
  </si>
  <si>
    <t>Buldhana-I</t>
  </si>
  <si>
    <t>Buldhana-II</t>
  </si>
  <si>
    <t>Chandrapur</t>
  </si>
  <si>
    <t xml:space="preserve">Dahod </t>
  </si>
  <si>
    <t>Dang</t>
  </si>
  <si>
    <t xml:space="preserve">Dhule </t>
  </si>
  <si>
    <t>Gadchiroli</t>
  </si>
  <si>
    <t>Gandhinagar</t>
  </si>
  <si>
    <t>Gondia</t>
  </si>
  <si>
    <t>Hingoli</t>
  </si>
  <si>
    <t>Jalgaon-I</t>
  </si>
  <si>
    <t>Jalgaon-II</t>
  </si>
  <si>
    <t>Jalna-I</t>
  </si>
  <si>
    <t>Jalna-II</t>
  </si>
  <si>
    <t>Jamnagar</t>
  </si>
  <si>
    <t>Junagadh</t>
  </si>
  <si>
    <t>Kheda</t>
  </si>
  <si>
    <t>Kolhapur-I</t>
  </si>
  <si>
    <t>Kolhapur-II</t>
  </si>
  <si>
    <t>Kutch-I</t>
  </si>
  <si>
    <t>Kutch-II</t>
  </si>
  <si>
    <t>Latur</t>
  </si>
  <si>
    <t>Mehsana</t>
  </si>
  <si>
    <t>Morbi</t>
  </si>
  <si>
    <t>Nagpur-I</t>
  </si>
  <si>
    <t>Nagpur-II</t>
  </si>
  <si>
    <t xml:space="preserve">Nanded-I </t>
  </si>
  <si>
    <t>Nanded-II</t>
  </si>
  <si>
    <t>Narmada</t>
  </si>
  <si>
    <t>Nashik-I</t>
  </si>
  <si>
    <t>Nashik-II</t>
  </si>
  <si>
    <t>Navsari</t>
  </si>
  <si>
    <t>North Goa</t>
  </si>
  <si>
    <t>Nundurbar</t>
  </si>
  <si>
    <t>Osmanabad</t>
  </si>
  <si>
    <t>Panchmahal</t>
  </si>
  <si>
    <t>Palghar</t>
  </si>
  <si>
    <t>Parbhani</t>
  </si>
  <si>
    <t>Patan</t>
  </si>
  <si>
    <t>Porbandar</t>
  </si>
  <si>
    <t>Pune-I</t>
  </si>
  <si>
    <t>Pune-II</t>
  </si>
  <si>
    <t>Raigadh</t>
  </si>
  <si>
    <t>Rajkot-I</t>
  </si>
  <si>
    <t>Rajkot-II</t>
  </si>
  <si>
    <t>Ratnagiri</t>
  </si>
  <si>
    <t>Sabarkantha</t>
  </si>
  <si>
    <t>Sangli-I</t>
  </si>
  <si>
    <t>Sangali-II</t>
  </si>
  <si>
    <t>Satara-I</t>
  </si>
  <si>
    <t>Satara-II</t>
  </si>
  <si>
    <t>Sindhudurg</t>
  </si>
  <si>
    <t>Solapur-I</t>
  </si>
  <si>
    <t>Solapur-II</t>
  </si>
  <si>
    <t>South Goa</t>
  </si>
  <si>
    <t>Surat</t>
  </si>
  <si>
    <t>Surendranagar</t>
  </si>
  <si>
    <t>Tapi</t>
  </si>
  <si>
    <t>Thane</t>
  </si>
  <si>
    <t>Vadodara</t>
  </si>
  <si>
    <t>Valsad</t>
  </si>
  <si>
    <t>Wardha</t>
  </si>
  <si>
    <t>Washim</t>
  </si>
  <si>
    <t>Yavatmal-I</t>
  </si>
  <si>
    <t>Yavatmal-II</t>
  </si>
  <si>
    <t xml:space="preserve">CFLD Pulses </t>
  </si>
  <si>
    <t>Rabi 2025</t>
  </si>
  <si>
    <t>Janla-I</t>
  </si>
  <si>
    <t>Amravati-II</t>
  </si>
  <si>
    <t>Junagarh</t>
  </si>
  <si>
    <t>Brief Progress report of CFLD Oilseed Kharif 2025 , Rabi 2024 &amp; Summer 2025</t>
  </si>
  <si>
    <t>Sr. No</t>
  </si>
  <si>
    <t>Name of State</t>
  </si>
  <si>
    <t>Name of KVK</t>
  </si>
  <si>
    <t>Name of Season</t>
  </si>
  <si>
    <t>Name of crop demonstrated</t>
  </si>
  <si>
    <t>Allotted</t>
  </si>
  <si>
    <t>Conducted</t>
  </si>
  <si>
    <t>Yield obtained in demonstrations (q/ha)</t>
  </si>
  <si>
    <t>Yield % increase</t>
  </si>
  <si>
    <t>Farmer's Plot</t>
  </si>
  <si>
    <t>Demonstration Plot</t>
  </si>
  <si>
    <t>No of Farmers Training Conducted</t>
  </si>
  <si>
    <t>No. of SHC (Soil Health Card)</t>
  </si>
  <si>
    <t>No. of farmers registered on Krishi Mapper</t>
  </si>
  <si>
    <t>Total Polygon created</t>
  </si>
  <si>
    <t>On campus training programmes for CFLD farmers</t>
  </si>
  <si>
    <t>Off campus training programmes for CFLD farmers</t>
  </si>
  <si>
    <t xml:space="preserve">Extension activities </t>
  </si>
  <si>
    <t xml:space="preserve">Monitoring </t>
  </si>
  <si>
    <t>Area in ha</t>
  </si>
  <si>
    <t>Number of Demo</t>
  </si>
  <si>
    <t>Seed  Distributed (Qtl.)</t>
  </si>
  <si>
    <t xml:space="preserve">District Avg. </t>
  </si>
  <si>
    <t xml:space="preserve">Max. </t>
  </si>
  <si>
    <t>Av. Demo yield</t>
  </si>
  <si>
    <t>Existing (Farmer's)  Yield (q/ha)</t>
  </si>
  <si>
    <t>Technology demonstrated</t>
  </si>
  <si>
    <t>Existing (Farmer's) variety name</t>
  </si>
  <si>
    <t>Gross Cost (Rs/ha)</t>
  </si>
  <si>
    <t>Gross Return(Rs./ha.)</t>
  </si>
  <si>
    <t>Net Return (Rs./ha.)</t>
  </si>
  <si>
    <t>B:C Ratio</t>
  </si>
  <si>
    <t>Demonstrated Plot (variety name)</t>
  </si>
  <si>
    <t>Gross Return
(Rs./ha.)</t>
  </si>
  <si>
    <t>Farmers training</t>
  </si>
  <si>
    <t>Field day</t>
  </si>
  <si>
    <t>Group meeting</t>
  </si>
  <si>
    <t>Others</t>
  </si>
  <si>
    <t>Visits by Director ATARI (No.)</t>
  </si>
  <si>
    <t>Visits by Scientists of ATARI (No.)</t>
  </si>
  <si>
    <t>Visits by Director Extension/ Scientists of DES (No.)</t>
  </si>
  <si>
    <t>Visits by other members such as representative of DAC &amp; FW, ICAR, etc. (No.)</t>
  </si>
  <si>
    <t>Castor</t>
  </si>
  <si>
    <t>Tar.</t>
  </si>
  <si>
    <t>Ach</t>
  </si>
  <si>
    <t>Targeted</t>
  </si>
  <si>
    <t>Achieved</t>
  </si>
  <si>
    <t>Uploaded on SHC portal</t>
  </si>
  <si>
    <t>Groundnut</t>
  </si>
  <si>
    <t>Linseed</t>
  </si>
  <si>
    <t>Sesame</t>
  </si>
  <si>
    <t>Soyabean</t>
  </si>
  <si>
    <t>Sunflower</t>
  </si>
  <si>
    <t>MAHARASHTRA</t>
  </si>
  <si>
    <t>PDKV-Amba</t>
  </si>
  <si>
    <t>JS-9305</t>
  </si>
  <si>
    <t xml:space="preserve">TAG 24 </t>
  </si>
  <si>
    <t>BDN-716</t>
  </si>
  <si>
    <t xml:space="preserve">New variety of Red gram    </t>
  </si>
  <si>
    <t>Ankur Charu &amp; ICP-8863(maroti)</t>
  </si>
  <si>
    <t>summer 2025</t>
  </si>
  <si>
    <t>Kharif-2025</t>
  </si>
  <si>
    <t xml:space="preserve">New variety of soyabean </t>
  </si>
  <si>
    <t>New variety of groundnut</t>
  </si>
  <si>
    <t xml:space="preserve"> soyabean 9305+ICM</t>
  </si>
  <si>
    <t xml:space="preserve"> groundnut TAG-24 +ICM</t>
  </si>
  <si>
    <t>Kadri lepakshi K1812</t>
  </si>
  <si>
    <t xml:space="preserve">KVK-Amravati I </t>
  </si>
  <si>
    <t xml:space="preserve">Maroti </t>
  </si>
  <si>
    <t xml:space="preserve">Field day </t>
  </si>
  <si>
    <t xml:space="preserve">Field day, Scientist visit , Dignostic Visit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</si>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</sst>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charset val="134"/>
    </font>
    <font>
      <b/>
      <sz val="2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sz val="11"/>
      <color indexed="8"/>
      <name val="Calibri"/>
      <charset val="134"/>
    </font>
    <font>
      <b/>
      <sz val="11"/>
      <color theme="1"/>
      <name val="Times New Roman"/>
      <charset val="134"/>
    </font>
    <font>
      <b/>
      <sz val="12"/>
      <color rgb="FF1F1F1F"/>
      <name val="Times New Roman"/>
      <charset val="134"/>
    </font>
    <font>
      <b/>
      <sz val="18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sz val="12"/>
      <color theme="1"/>
      <name val="Times New Roman"/>
      <charset val="134"/>
    </font>
    <font>
      <sz val="10"/>
      <color theme="1"/>
      <name val="Arial"/>
      <charset val="134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9"/>
      <color rgb="FF000000"/>
      <name val="Times New Roman"/>
      <family val="1"/>
    </font>
    <font>
      <sz val="11"/>
      <color rgb="FF000000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0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2" borderId="1" xfId="0" applyFont="1" applyFill="1" applyBorder="1" applyAlignment="1">
      <alignment vertical="center" wrapText="1"/>
    </xf>
    <xf numFmtId="2" fontId="8" fillId="5" borderId="4" xfId="1" applyNumberFormat="1" applyFill="1" applyBorder="1" applyAlignment="1" applyProtection="1">
      <alignment horizontal="center"/>
    </xf>
    <xf numFmtId="0" fontId="9" fillId="6" borderId="1" xfId="0" applyFont="1" applyFill="1" applyBorder="1" applyAlignment="1">
      <alignment horizontal="center" vertical="top" wrapText="1"/>
    </xf>
    <xf numFmtId="0" fontId="6" fillId="9" borderId="1" xfId="0" applyFont="1" applyFill="1" applyBorder="1" applyAlignment="1">
      <alignment horizontal="center" wrapText="1"/>
    </xf>
    <xf numFmtId="0" fontId="6" fillId="10" borderId="1" xfId="0" applyFont="1" applyFill="1" applyBorder="1" applyAlignment="1">
      <alignment horizontal="center" wrapText="1"/>
    </xf>
    <xf numFmtId="0" fontId="6" fillId="11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Alignment="1">
      <alignment vertical="top"/>
    </xf>
    <xf numFmtId="0" fontId="14" fillId="14" borderId="1" xfId="0" applyFont="1" applyFill="1" applyBorder="1" applyAlignment="1" applyProtection="1">
      <alignment horizontal="center" vertical="top"/>
    </xf>
    <xf numFmtId="0" fontId="0" fillId="15" borderId="1" xfId="0" applyFill="1" applyBorder="1" applyProtection="1"/>
    <xf numFmtId="0" fontId="14" fillId="15" borderId="1" xfId="0" applyFont="1" applyFill="1" applyBorder="1" applyAlignment="1" applyProtection="1">
      <alignment vertical="top"/>
    </xf>
    <xf numFmtId="0" fontId="0" fillId="15" borderId="5" xfId="0" applyFill="1" applyBorder="1" applyAlignment="1" applyProtection="1">
      <alignment vertical="top"/>
    </xf>
    <xf numFmtId="0" fontId="0" fillId="16" borderId="1" xfId="0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14" fillId="17" borderId="1" xfId="0" applyFont="1" applyFill="1" applyBorder="1" applyAlignment="1" applyProtection="1">
      <alignment horizontal="center" vertical="top" wrapText="1"/>
    </xf>
    <xf numFmtId="0" fontId="0" fillId="16" borderId="1" xfId="0" applyFill="1" applyBorder="1" applyAlignment="1" applyProtection="1">
      <alignment vertical="top"/>
      <protection locked="0"/>
    </xf>
    <xf numFmtId="0" fontId="14" fillId="14" borderId="1" xfId="0" applyFont="1" applyFill="1" applyBorder="1" applyAlignment="1" applyProtection="1">
      <alignment vertical="top" wrapText="1"/>
    </xf>
    <xf numFmtId="0" fontId="0" fillId="5" borderId="6" xfId="0" applyFill="1" applyBorder="1" applyAlignment="1" applyProtection="1">
      <alignment horizontal="center" vertical="top"/>
    </xf>
    <xf numFmtId="0" fontId="0" fillId="5" borderId="1" xfId="0" applyFill="1" applyBorder="1" applyAlignment="1" applyProtection="1">
      <alignment horizontal="center" vertical="top"/>
    </xf>
    <xf numFmtId="2" fontId="8" fillId="5" borderId="5" xfId="1" applyNumberFormat="1" applyFill="1" applyBorder="1" applyAlignment="1" applyProtection="1">
      <alignment horizontal="center"/>
    </xf>
    <xf numFmtId="0" fontId="0" fillId="5" borderId="7" xfId="0" applyFill="1" applyBorder="1" applyAlignment="1" applyProtection="1">
      <alignment horizontal="center" vertical="top"/>
    </xf>
    <xf numFmtId="0" fontId="0" fillId="0" borderId="0" xfId="0" applyAlignment="1" applyProtection="1">
      <alignment vertical="top"/>
      <protection locked="0"/>
    </xf>
    <xf numFmtId="0" fontId="14" fillId="14" borderId="2" xfId="0" applyFont="1" applyFill="1" applyBorder="1" applyAlignment="1" applyProtection="1">
      <alignment horizontal="center" vertical="top"/>
    </xf>
    <xf numFmtId="0" fontId="14" fillId="14" borderId="3" xfId="0" applyFont="1" applyFill="1" applyBorder="1" applyAlignment="1" applyProtection="1">
      <alignment vertical="top" wrapText="1"/>
    </xf>
    <xf numFmtId="0" fontId="0" fillId="0" borderId="0" xfId="0" applyProtection="1"/>
    <xf numFmtId="0" fontId="15" fillId="14" borderId="1" xfId="0" applyFont="1" applyFill="1" applyBorder="1" applyAlignment="1" applyProtection="1">
      <alignment vertical="top" wrapText="1"/>
    </xf>
    <xf numFmtId="0" fontId="0" fillId="0" borderId="0" xfId="0" applyFont="1" applyAlignment="1" applyProtection="1">
      <alignment vertical="top"/>
    </xf>
    <xf numFmtId="0" fontId="0" fillId="0" borderId="1" xfId="0" applyBorder="1" applyAlignment="1" applyProtection="1">
      <alignment vertical="top"/>
      <protection locked="0"/>
    </xf>
    <xf numFmtId="0" fontId="16" fillId="18" borderId="8" xfId="0" applyFont="1" applyFill="1" applyBorder="1" applyAlignment="1">
      <alignment wrapText="1"/>
    </xf>
    <xf numFmtId="0" fontId="16" fillId="18" borderId="9" xfId="0" applyFont="1" applyFill="1" applyBorder="1" applyAlignment="1">
      <alignment wrapText="1"/>
    </xf>
    <xf numFmtId="0" fontId="16" fillId="18" borderId="10" xfId="0" applyFont="1" applyFill="1" applyBorder="1" applyAlignment="1">
      <alignment wrapText="1"/>
    </xf>
    <xf numFmtId="0" fontId="16" fillId="18" borderId="9" xfId="0" applyFont="1" applyFill="1" applyBorder="1" applyAlignment="1">
      <alignment horizontal="center" wrapText="1"/>
    </xf>
    <xf numFmtId="0" fontId="17" fillId="18" borderId="9" xfId="0" applyFont="1" applyFill="1" applyBorder="1" applyAlignment="1">
      <alignment wrapText="1"/>
    </xf>
    <xf numFmtId="0" fontId="18" fillId="0" borderId="0" xfId="0" applyFont="1"/>
    <xf numFmtId="0" fontId="3" fillId="0" borderId="1" xfId="0" applyFont="1" applyBorder="1"/>
    <xf numFmtId="0" fontId="18" fillId="0" borderId="1" xfId="0" applyFont="1" applyBorder="1"/>
    <xf numFmtId="0" fontId="19" fillId="0" borderId="0" xfId="0" applyFont="1"/>
    <xf numFmtId="0" fontId="20" fillId="0" borderId="0" xfId="0" applyFont="1"/>
    <xf numFmtId="0" fontId="18" fillId="0" borderId="11" xfId="0" applyFont="1" applyBorder="1" applyAlignment="1">
      <alignment horizontal="center" vertical="top" wrapText="1"/>
    </xf>
    <xf numFmtId="0" fontId="0" fillId="0" borderId="6" xfId="0" applyBorder="1"/>
    <xf numFmtId="0" fontId="18" fillId="0" borderId="2" xfId="0" applyFont="1" applyBorder="1"/>
    <xf numFmtId="0" fontId="19" fillId="0" borderId="1" xfId="0" applyFont="1" applyBorder="1" applyAlignment="1">
      <alignment horizontal="left" readingOrder="1"/>
    </xf>
    <xf numFmtId="0" fontId="18" fillId="0" borderId="1" xfId="0" applyFont="1" applyBorder="1" applyAlignment="1">
      <alignment horizontal="right" vertical="top" wrapText="1"/>
    </xf>
    <xf numFmtId="0" fontId="18" fillId="19" borderId="2" xfId="0" applyFont="1" applyFill="1" applyBorder="1" applyAlignment="1">
      <alignment horizontal="right" vertical="top" wrapText="1"/>
    </xf>
    <xf numFmtId="0" fontId="18" fillId="19" borderId="2" xfId="0" applyFont="1" applyFill="1" applyBorder="1" applyAlignment="1">
      <alignment horizontal="center" vertical="top" wrapText="1"/>
    </xf>
    <xf numFmtId="0" fontId="19" fillId="0" borderId="1" xfId="0" applyFont="1" applyBorder="1"/>
    <xf numFmtId="0" fontId="18" fillId="0" borderId="1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8" fillId="19" borderId="0" xfId="0" applyFont="1" applyFill="1" applyBorder="1" applyAlignment="1">
      <alignment horizontal="center" vertical="top" wrapText="1"/>
    </xf>
    <xf numFmtId="0" fontId="0" fillId="0" borderId="0" xfId="0" applyBorder="1"/>
    <xf numFmtId="2" fontId="8" fillId="5" borderId="1" xfId="1" applyNumberFormat="1" applyFill="1" applyBorder="1" applyAlignment="1" applyProtection="1">
      <alignment horizontal="center"/>
    </xf>
    <xf numFmtId="0" fontId="21" fillId="0" borderId="12" xfId="0" applyFont="1" applyBorder="1"/>
    <xf numFmtId="0" fontId="21" fillId="0" borderId="12" xfId="0" applyFont="1" applyBorder="1" applyAlignment="1">
      <alignment horizontal="right"/>
    </xf>
    <xf numFmtId="0" fontId="21" fillId="0" borderId="12" xfId="0" applyFont="1" applyBorder="1" applyAlignment="1">
      <alignment horizontal="center"/>
    </xf>
    <xf numFmtId="0" fontId="2" fillId="16" borderId="1" xfId="0" applyFont="1" applyFill="1" applyBorder="1" applyAlignment="1" applyProtection="1">
      <alignment horizontal="center" vertical="top"/>
      <protection locked="0"/>
    </xf>
    <xf numFmtId="0" fontId="2" fillId="16" borderId="1" xfId="0" applyFont="1" applyFill="1" applyBorder="1" applyAlignment="1" applyProtection="1">
      <alignment vertical="top"/>
      <protection locked="0"/>
    </xf>
    <xf numFmtId="0" fontId="2" fillId="16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0" xfId="0" applyFont="1"/>
    <xf numFmtId="0" fontId="22" fillId="0" borderId="0" xfId="0" applyFont="1"/>
    <xf numFmtId="0" fontId="1" fillId="16" borderId="1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Alignment="1" applyProtection="1">
      <alignment horizontal="center" vertical="top"/>
    </xf>
    <xf numFmtId="0" fontId="14" fillId="14" borderId="5" xfId="0" applyFont="1" applyFill="1" applyBorder="1" applyAlignment="1" applyProtection="1">
      <alignment horizontal="center" vertical="top" wrapText="1"/>
    </xf>
    <xf numFmtId="0" fontId="14" fillId="14" borderId="7" xfId="0" applyFont="1" applyFill="1" applyBorder="1" applyAlignment="1" applyProtection="1">
      <alignment horizontal="center" vertical="top" wrapText="1"/>
    </xf>
    <xf numFmtId="0" fontId="14" fillId="14" borderId="6" xfId="0" applyFont="1" applyFill="1" applyBorder="1" applyAlignment="1" applyProtection="1">
      <alignment horizontal="center" vertical="top" wrapText="1"/>
    </xf>
    <xf numFmtId="0" fontId="14" fillId="14" borderId="1" xfId="0" applyFont="1" applyFill="1" applyBorder="1" applyAlignment="1" applyProtection="1">
      <alignment horizontal="center" vertical="top" wrapText="1"/>
    </xf>
    <xf numFmtId="0" fontId="14" fillId="14" borderId="1" xfId="0" applyFont="1" applyFill="1" applyBorder="1" applyAlignment="1" applyProtection="1">
      <alignment horizontal="center" vertical="top"/>
    </xf>
    <xf numFmtId="0" fontId="14" fillId="14" borderId="2" xfId="0" applyFont="1" applyFill="1" applyBorder="1" applyAlignment="1" applyProtection="1">
      <alignment horizontal="center" vertical="top" wrapText="1"/>
    </xf>
    <xf numFmtId="0" fontId="14" fillId="14" borderId="3" xfId="0" applyFont="1" applyFill="1" applyBorder="1" applyAlignment="1" applyProtection="1">
      <alignment horizontal="center" vertical="top" wrapText="1"/>
    </xf>
    <xf numFmtId="0" fontId="14" fillId="14" borderId="5" xfId="0" applyFont="1" applyFill="1" applyBorder="1" applyAlignment="1" applyProtection="1">
      <alignment horizontal="center" vertical="top"/>
    </xf>
    <xf numFmtId="0" fontId="14" fillId="14" borderId="7" xfId="0" applyFont="1" applyFill="1" applyBorder="1" applyAlignment="1" applyProtection="1">
      <alignment horizontal="center" vertical="top"/>
    </xf>
    <xf numFmtId="0" fontId="14" fillId="14" borderId="6" xfId="0" applyFont="1" applyFill="1" applyBorder="1" applyAlignment="1" applyProtection="1">
      <alignment horizontal="center" vertical="top"/>
    </xf>
    <xf numFmtId="0" fontId="15" fillId="14" borderId="1" xfId="0" applyFont="1" applyFill="1" applyBorder="1" applyAlignment="1" applyProtection="1">
      <alignment horizontal="center" vertical="top"/>
    </xf>
    <xf numFmtId="0" fontId="13" fillId="13" borderId="1" xfId="0" applyFont="1" applyFill="1" applyBorder="1" applyAlignment="1" applyProtection="1">
      <alignment horizontal="left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wrapText="1"/>
    </xf>
    <xf numFmtId="0" fontId="11" fillId="2" borderId="5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6" fillId="9" borderId="1" xfId="0" applyFont="1" applyFill="1" applyBorder="1" applyAlignment="1">
      <alignment horizontal="center" wrapText="1"/>
    </xf>
    <xf numFmtId="0" fontId="6" fillId="10" borderId="1" xfId="0" applyFont="1" applyFill="1" applyBorder="1" applyAlignment="1">
      <alignment horizontal="center" wrapText="1"/>
    </xf>
    <xf numFmtId="0" fontId="6" fillId="11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9" fillId="7" borderId="1" xfId="0" applyFont="1" applyFill="1" applyBorder="1" applyAlignment="1">
      <alignment horizontal="center" vertical="top" wrapText="1"/>
    </xf>
    <xf numFmtId="0" fontId="9" fillId="1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top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5"/>
  <sheetViews>
    <sheetView tabSelected="1" workbookViewId="0">
      <selection activeCell="A5" sqref="A5"/>
    </sheetView>
  </sheetViews>
  <sheetFormatPr defaultColWidth="9" defaultRowHeight="14.4"/>
  <cols>
    <col min="1" max="1" width="13.88671875" customWidth="1"/>
    <col min="2" max="2" width="13.33203125" customWidth="1"/>
    <col min="3" max="3" width="15.44140625" customWidth="1"/>
    <col min="4" max="4" width="14.33203125" customWidth="1"/>
    <col min="7" max="9" width="13.109375" customWidth="1"/>
    <col min="10" max="10" width="14.44140625" customWidth="1"/>
    <col min="11" max="11" width="10.6640625" customWidth="1"/>
    <col min="12" max="12" width="29.33203125" customWidth="1"/>
    <col min="13" max="16" width="10.5546875" customWidth="1"/>
    <col min="17" max="17" width="10.6640625" customWidth="1"/>
    <col min="18" max="18" width="11" customWidth="1"/>
    <col min="19" max="19" width="12" customWidth="1"/>
    <col min="20" max="20" width="11.88671875" customWidth="1"/>
    <col min="21" max="21" width="14.33203125" customWidth="1"/>
    <col min="22" max="24" width="12.88671875" customWidth="1"/>
    <col min="28" max="28" width="44.6640625" customWidth="1"/>
    <col min="29" max="29" width="14" customWidth="1"/>
    <col min="32" max="32" width="17.6640625" customWidth="1"/>
    <col min="33" max="33" width="13.44140625" customWidth="1"/>
    <col min="34" max="34" width="11.109375" customWidth="1"/>
    <col min="35" max="35" width="10" customWidth="1"/>
    <col min="36" max="37" width="14.44140625" customWidth="1"/>
    <col min="39" max="39" width="12.5546875" customWidth="1"/>
    <col min="42" max="44" width="11.5546875" customWidth="1"/>
    <col min="45" max="45" width="12.33203125" customWidth="1"/>
    <col min="46" max="46" width="11" customWidth="1"/>
    <col min="47" max="47" width="12.44140625" customWidth="1"/>
    <col min="48" max="48" width="17.6640625" customWidth="1"/>
    <col min="51" max="51" width="10.109375" customWidth="1"/>
    <col min="52" max="52" width="9.109375" customWidth="1"/>
    <col min="53" max="53" width="23" customWidth="1"/>
    <col min="56" max="56" width="14.5546875" customWidth="1"/>
    <col min="57" max="57" width="15.5546875" customWidth="1"/>
  </cols>
  <sheetData>
    <row r="1" spans="1:60" ht="27.6">
      <c r="A1" s="2" t="s">
        <v>0</v>
      </c>
    </row>
    <row r="2" spans="1:60" ht="27.6">
      <c r="A2" s="2"/>
    </row>
    <row r="3" spans="1:60" ht="20.25" customHeight="1">
      <c r="A3" s="73" t="s">
        <v>1</v>
      </c>
      <c r="B3" s="73" t="s">
        <v>2</v>
      </c>
      <c r="C3" s="73" t="s">
        <v>3</v>
      </c>
      <c r="D3" s="72" t="s">
        <v>4</v>
      </c>
      <c r="E3" s="72" t="s">
        <v>5</v>
      </c>
      <c r="F3" s="72" t="s">
        <v>6</v>
      </c>
      <c r="G3" s="72" t="s">
        <v>7</v>
      </c>
      <c r="H3" s="72" t="s">
        <v>8</v>
      </c>
      <c r="I3" s="72" t="s">
        <v>9</v>
      </c>
      <c r="J3" s="72" t="s">
        <v>10</v>
      </c>
      <c r="K3" s="72" t="s">
        <v>11</v>
      </c>
      <c r="L3" s="72" t="s">
        <v>12</v>
      </c>
      <c r="M3" s="69" t="s">
        <v>13</v>
      </c>
      <c r="N3" s="70"/>
      <c r="O3" s="71"/>
      <c r="P3" s="74" t="s">
        <v>14</v>
      </c>
      <c r="Q3" s="15"/>
      <c r="R3" s="72" t="s">
        <v>15</v>
      </c>
      <c r="S3" s="72" t="s">
        <v>16</v>
      </c>
      <c r="T3" s="72" t="s">
        <v>17</v>
      </c>
      <c r="U3" s="72" t="s">
        <v>18</v>
      </c>
      <c r="V3" s="72"/>
      <c r="W3" s="72" t="s">
        <v>19</v>
      </c>
      <c r="X3" s="72"/>
      <c r="Y3" s="73" t="s">
        <v>20</v>
      </c>
      <c r="Z3" s="73"/>
      <c r="AA3" s="73"/>
      <c r="AB3" s="74" t="s">
        <v>21</v>
      </c>
      <c r="AC3" s="73" t="s">
        <v>22</v>
      </c>
      <c r="AD3" s="73"/>
      <c r="AE3" s="73"/>
      <c r="AF3" s="73"/>
      <c r="AG3" s="73" t="s">
        <v>23</v>
      </c>
      <c r="AH3" s="73"/>
      <c r="AI3" s="73"/>
      <c r="AJ3" s="73"/>
      <c r="AK3" s="15"/>
      <c r="AL3" s="76" t="s">
        <v>24</v>
      </c>
      <c r="AM3" s="77"/>
      <c r="AN3" s="77"/>
      <c r="AO3" s="77"/>
      <c r="AP3" s="78"/>
      <c r="AQ3" s="29"/>
      <c r="AR3" s="76" t="s">
        <v>25</v>
      </c>
      <c r="AS3" s="77"/>
      <c r="AT3" s="77"/>
      <c r="AU3" s="77"/>
      <c r="AV3" s="78"/>
      <c r="AW3" s="79" t="s">
        <v>26</v>
      </c>
      <c r="AX3" s="79"/>
      <c r="AY3" s="79"/>
      <c r="AZ3" s="79"/>
      <c r="BA3" s="79"/>
      <c r="BB3" s="31"/>
      <c r="BC3" s="31"/>
      <c r="BD3" s="31"/>
      <c r="BE3" s="31"/>
      <c r="BF3" s="31"/>
      <c r="BG3" s="20"/>
      <c r="BH3" s="20"/>
    </row>
    <row r="4" spans="1:60" ht="65.25" customHeight="1">
      <c r="A4" s="73"/>
      <c r="B4" s="73"/>
      <c r="C4" s="73"/>
      <c r="D4" s="72"/>
      <c r="E4" s="72"/>
      <c r="F4" s="72"/>
      <c r="G4" s="72"/>
      <c r="H4" s="72"/>
      <c r="I4" s="72"/>
      <c r="J4" s="72"/>
      <c r="K4" s="72"/>
      <c r="L4" s="72"/>
      <c r="M4" s="21" t="s">
        <v>27</v>
      </c>
      <c r="N4" s="21" t="s">
        <v>28</v>
      </c>
      <c r="O4" s="21" t="s">
        <v>29</v>
      </c>
      <c r="P4" s="75"/>
      <c r="Q4" s="23" t="s">
        <v>30</v>
      </c>
      <c r="R4" s="72"/>
      <c r="S4" s="72"/>
      <c r="T4" s="72"/>
      <c r="U4" s="23" t="s">
        <v>31</v>
      </c>
      <c r="V4" s="23" t="s">
        <v>32</v>
      </c>
      <c r="W4" s="23" t="s">
        <v>31</v>
      </c>
      <c r="X4" s="23" t="s">
        <v>32</v>
      </c>
      <c r="Y4" s="23" t="s">
        <v>31</v>
      </c>
      <c r="Z4" s="23" t="s">
        <v>32</v>
      </c>
      <c r="AA4" s="23" t="s">
        <v>33</v>
      </c>
      <c r="AB4" s="75"/>
      <c r="AC4" s="23" t="s">
        <v>34</v>
      </c>
      <c r="AD4" s="23" t="s">
        <v>35</v>
      </c>
      <c r="AE4" s="23" t="s">
        <v>36</v>
      </c>
      <c r="AF4" s="23" t="s">
        <v>37</v>
      </c>
      <c r="AG4" s="23" t="s">
        <v>34</v>
      </c>
      <c r="AH4" s="23" t="s">
        <v>35</v>
      </c>
      <c r="AI4" s="23" t="s">
        <v>36</v>
      </c>
      <c r="AJ4" s="23" t="s">
        <v>37</v>
      </c>
      <c r="AK4" s="23"/>
      <c r="AL4" s="23" t="s">
        <v>38</v>
      </c>
      <c r="AM4" s="23" t="s">
        <v>39</v>
      </c>
      <c r="AN4" s="23" t="s">
        <v>35</v>
      </c>
      <c r="AO4" s="23" t="s">
        <v>36</v>
      </c>
      <c r="AP4" s="23" t="s">
        <v>37</v>
      </c>
      <c r="AQ4" s="30"/>
      <c r="AR4" s="23" t="s">
        <v>40</v>
      </c>
      <c r="AS4" s="23" t="s">
        <v>39</v>
      </c>
      <c r="AT4" s="23" t="s">
        <v>35</v>
      </c>
      <c r="AU4" s="23" t="s">
        <v>36</v>
      </c>
      <c r="AV4" s="23" t="s">
        <v>37</v>
      </c>
      <c r="AW4" s="32" t="s">
        <v>41</v>
      </c>
      <c r="AX4" s="32" t="s">
        <v>42</v>
      </c>
      <c r="AY4" s="32" t="s">
        <v>43</v>
      </c>
      <c r="AZ4" s="32" t="s">
        <v>44</v>
      </c>
      <c r="BA4" s="32" t="s">
        <v>45</v>
      </c>
      <c r="BB4" s="31" t="s">
        <v>46</v>
      </c>
      <c r="BC4" s="31" t="s">
        <v>47</v>
      </c>
      <c r="BD4" s="33" t="s">
        <v>48</v>
      </c>
      <c r="BE4" s="31" t="s">
        <v>49</v>
      </c>
      <c r="BF4" s="31"/>
      <c r="BG4" s="31"/>
      <c r="BH4" s="20"/>
    </row>
    <row r="5" spans="1:60" ht="43.2">
      <c r="A5" s="16" t="s">
        <v>58</v>
      </c>
      <c r="B5" s="16" t="s">
        <v>64</v>
      </c>
      <c r="C5" s="17" t="s">
        <v>52</v>
      </c>
      <c r="D5" s="18" t="s">
        <v>63</v>
      </c>
      <c r="E5" s="19">
        <v>120</v>
      </c>
      <c r="F5" s="19">
        <v>120</v>
      </c>
      <c r="G5" s="19">
        <v>300</v>
      </c>
      <c r="H5" s="63" t="s">
        <v>211</v>
      </c>
      <c r="I5" s="67" t="s">
        <v>220</v>
      </c>
      <c r="J5" s="62" t="s">
        <v>209</v>
      </c>
      <c r="K5" s="22">
        <v>2016</v>
      </c>
      <c r="L5" s="62" t="s">
        <v>210</v>
      </c>
      <c r="M5" s="22">
        <v>26.65</v>
      </c>
      <c r="N5" s="22">
        <v>11.2</v>
      </c>
      <c r="O5" s="22">
        <v>14.57</v>
      </c>
      <c r="P5" s="22">
        <v>11.52</v>
      </c>
      <c r="Q5" s="7">
        <f t="shared" ref="Q5:Q13" si="0">((O5-P5)/P5)*100</f>
        <v>26.475694444444454</v>
      </c>
      <c r="R5" s="19">
        <v>11.74</v>
      </c>
      <c r="S5" s="19">
        <v>8.84</v>
      </c>
      <c r="T5" s="19">
        <v>8.2899999999999991</v>
      </c>
      <c r="U5" s="19">
        <v>25620</v>
      </c>
      <c r="V5" s="19">
        <v>24680</v>
      </c>
      <c r="W5" s="19">
        <v>116560</v>
      </c>
      <c r="X5" s="19">
        <v>92160</v>
      </c>
      <c r="Y5" s="24">
        <v>95300</v>
      </c>
      <c r="Z5" s="25">
        <v>67480</v>
      </c>
      <c r="AA5" s="26">
        <f t="shared" ref="AA5:AA13" si="1">((Y5-Z5)/Z5)*100</f>
        <v>41.227030231179604</v>
      </c>
      <c r="AB5" s="61" t="s">
        <v>210</v>
      </c>
      <c r="AC5" s="19">
        <v>5</v>
      </c>
      <c r="AD5" s="19">
        <v>177</v>
      </c>
      <c r="AE5" s="19">
        <v>11</v>
      </c>
      <c r="AF5" s="27">
        <f>AD5+AE5</f>
        <v>188</v>
      </c>
      <c r="AG5" s="19">
        <v>4</v>
      </c>
      <c r="AH5" s="19">
        <v>159</v>
      </c>
      <c r="AI5" s="19">
        <v>11</v>
      </c>
      <c r="AJ5" s="25">
        <f t="shared" ref="AJ5:AJ13" si="2">AH5+AI5</f>
        <v>170</v>
      </c>
      <c r="AK5" s="25"/>
      <c r="AL5" s="67" t="s">
        <v>222</v>
      </c>
      <c r="AM5" s="19">
        <v>11</v>
      </c>
      <c r="AN5" s="19">
        <v>365</v>
      </c>
      <c r="AO5" s="19">
        <v>26</v>
      </c>
      <c r="AP5" s="25">
        <f t="shared" ref="AP5:AP13" si="3">AN5+AO5</f>
        <v>391</v>
      </c>
      <c r="AQ5" s="25"/>
      <c r="AR5" s="68" t="s">
        <v>221</v>
      </c>
      <c r="AS5" s="19">
        <v>2</v>
      </c>
      <c r="AT5" s="19">
        <v>5</v>
      </c>
      <c r="AU5" s="19">
        <v>2</v>
      </c>
      <c r="AV5" s="24">
        <f t="shared" ref="AV5:AV13" si="4">AT5+AU5</f>
        <v>7</v>
      </c>
      <c r="AW5" s="34">
        <v>0</v>
      </c>
      <c r="AX5" s="34">
        <v>0</v>
      </c>
      <c r="AY5" s="34">
        <v>0</v>
      </c>
      <c r="AZ5" s="34">
        <v>0</v>
      </c>
      <c r="BA5" s="34">
        <v>0</v>
      </c>
      <c r="BB5" s="31" t="s">
        <v>54</v>
      </c>
      <c r="BC5" t="s">
        <v>55</v>
      </c>
      <c r="BD5" s="14" t="s">
        <v>56</v>
      </c>
      <c r="BE5" t="s">
        <v>57</v>
      </c>
      <c r="BF5" s="31"/>
      <c r="BG5" s="31"/>
      <c r="BH5" s="20"/>
    </row>
    <row r="6" spans="1:60">
      <c r="A6" s="16" t="s">
        <v>46</v>
      </c>
      <c r="B6" s="16" t="s">
        <v>47</v>
      </c>
      <c r="C6" s="17" t="s">
        <v>48</v>
      </c>
      <c r="D6" s="18" t="s">
        <v>49</v>
      </c>
      <c r="E6" s="19"/>
      <c r="F6" s="19"/>
      <c r="G6" s="19"/>
      <c r="H6" s="19"/>
      <c r="I6" s="19"/>
      <c r="J6" s="22"/>
      <c r="K6" s="22"/>
      <c r="L6" s="22"/>
      <c r="M6" s="22"/>
      <c r="N6" s="22"/>
      <c r="O6" s="22"/>
      <c r="P6" s="22"/>
      <c r="Q6" s="7" t="e">
        <f t="shared" si="0"/>
        <v>#DIV/0!</v>
      </c>
      <c r="R6" s="19"/>
      <c r="S6" s="19"/>
      <c r="T6" s="19"/>
      <c r="U6" s="19"/>
      <c r="V6" s="19"/>
      <c r="W6" s="19"/>
      <c r="X6" s="19"/>
      <c r="Y6" s="24">
        <f t="shared" ref="Y6:Z13" si="5">W6-U6</f>
        <v>0</v>
      </c>
      <c r="Z6" s="25">
        <f t="shared" si="5"/>
        <v>0</v>
      </c>
      <c r="AA6" s="26" t="e">
        <f t="shared" si="1"/>
        <v>#DIV/0!</v>
      </c>
      <c r="AB6" s="19"/>
      <c r="AC6" s="19"/>
      <c r="AD6" s="19"/>
      <c r="AE6" s="19"/>
      <c r="AF6" s="27">
        <f t="shared" ref="AF6:AF13" si="6">AD6+AE6</f>
        <v>0</v>
      </c>
      <c r="AG6" s="19"/>
      <c r="AH6" s="19"/>
      <c r="AI6" s="19"/>
      <c r="AJ6" s="25">
        <f t="shared" si="2"/>
        <v>0</v>
      </c>
      <c r="AK6" s="25"/>
      <c r="AL6" s="19"/>
      <c r="AM6" s="19"/>
      <c r="AN6" s="19"/>
      <c r="AO6" s="19"/>
      <c r="AP6" s="25">
        <f t="shared" si="3"/>
        <v>0</v>
      </c>
      <c r="AQ6" s="25"/>
      <c r="AR6" s="25"/>
      <c r="AS6" s="19"/>
      <c r="AT6" s="19"/>
      <c r="AU6" s="19"/>
      <c r="AV6" s="24">
        <f t="shared" si="4"/>
        <v>0</v>
      </c>
      <c r="AW6" s="34"/>
      <c r="AX6" s="34"/>
      <c r="AY6" s="34"/>
      <c r="AZ6" s="34"/>
      <c r="BA6" s="34"/>
      <c r="BB6" s="31" t="s">
        <v>58</v>
      </c>
      <c r="BC6" t="s">
        <v>59</v>
      </c>
      <c r="BD6" s="14" t="s">
        <v>60</v>
      </c>
      <c r="BE6" t="s">
        <v>61</v>
      </c>
      <c r="BF6" s="31"/>
      <c r="BG6" s="31"/>
      <c r="BH6" s="20"/>
    </row>
    <row r="7" spans="1:60">
      <c r="A7" s="16" t="s">
        <v>46</v>
      </c>
      <c r="B7" s="16" t="s">
        <v>47</v>
      </c>
      <c r="C7" s="17" t="s">
        <v>48</v>
      </c>
      <c r="D7" s="18" t="s">
        <v>49</v>
      </c>
      <c r="E7" s="19"/>
      <c r="F7" s="19"/>
      <c r="G7" s="19"/>
      <c r="H7" s="19"/>
      <c r="I7" s="19"/>
      <c r="J7" s="22"/>
      <c r="K7" s="22"/>
      <c r="L7" s="22"/>
      <c r="M7" s="22"/>
      <c r="N7" s="22"/>
      <c r="O7" s="22"/>
      <c r="P7" s="22"/>
      <c r="Q7" s="7" t="e">
        <f t="shared" si="0"/>
        <v>#DIV/0!</v>
      </c>
      <c r="R7" s="19"/>
      <c r="S7" s="19"/>
      <c r="T7" s="19"/>
      <c r="U7" s="19"/>
      <c r="V7" s="19"/>
      <c r="W7" s="19"/>
      <c r="X7" s="19"/>
      <c r="Y7" s="24">
        <f t="shared" si="5"/>
        <v>0</v>
      </c>
      <c r="Z7" s="25">
        <f t="shared" si="5"/>
        <v>0</v>
      </c>
      <c r="AA7" s="26" t="e">
        <f t="shared" si="1"/>
        <v>#DIV/0!</v>
      </c>
      <c r="AB7" s="19"/>
      <c r="AC7" s="19"/>
      <c r="AD7" s="19"/>
      <c r="AE7" s="19"/>
      <c r="AF7" s="27">
        <f t="shared" si="6"/>
        <v>0</v>
      </c>
      <c r="AG7" s="19"/>
      <c r="AH7" s="19"/>
      <c r="AI7" s="19"/>
      <c r="AJ7" s="25">
        <f t="shared" si="2"/>
        <v>0</v>
      </c>
      <c r="AK7" s="25"/>
      <c r="AL7" s="19"/>
      <c r="AM7" s="19"/>
      <c r="AN7" s="19"/>
      <c r="AO7" s="19"/>
      <c r="AP7" s="25">
        <f t="shared" si="3"/>
        <v>0</v>
      </c>
      <c r="AQ7" s="25"/>
      <c r="AR7" s="25"/>
      <c r="AS7" s="19"/>
      <c r="AT7" s="19"/>
      <c r="AU7" s="19"/>
      <c r="AV7" s="24">
        <f t="shared" si="4"/>
        <v>0</v>
      </c>
      <c r="AW7" s="34"/>
      <c r="AX7" s="34"/>
      <c r="AY7" s="34"/>
      <c r="AZ7" s="34"/>
      <c r="BA7" s="34"/>
      <c r="BB7" s="31"/>
      <c r="BC7" t="s">
        <v>62</v>
      </c>
      <c r="BD7" s="31"/>
      <c r="BE7" t="s">
        <v>63</v>
      </c>
      <c r="BF7" s="31"/>
      <c r="BG7" s="31"/>
      <c r="BH7" s="20"/>
    </row>
    <row r="8" spans="1:60">
      <c r="A8" s="16" t="s">
        <v>46</v>
      </c>
      <c r="B8" s="16" t="s">
        <v>47</v>
      </c>
      <c r="C8" s="17" t="s">
        <v>48</v>
      </c>
      <c r="D8" s="18" t="s">
        <v>49</v>
      </c>
      <c r="E8" s="19"/>
      <c r="F8" s="19"/>
      <c r="G8" s="19"/>
      <c r="H8" s="19"/>
      <c r="I8" s="19"/>
      <c r="J8" s="22"/>
      <c r="K8" s="22"/>
      <c r="L8" s="22"/>
      <c r="M8" s="22"/>
      <c r="N8" s="22"/>
      <c r="O8" s="22"/>
      <c r="P8" s="22"/>
      <c r="Q8" s="7" t="e">
        <f t="shared" si="0"/>
        <v>#DIV/0!</v>
      </c>
      <c r="R8" s="19"/>
      <c r="S8" s="19"/>
      <c r="T8" s="19"/>
      <c r="U8" s="19"/>
      <c r="V8" s="19"/>
      <c r="W8" s="19"/>
      <c r="X8" s="19"/>
      <c r="Y8" s="24">
        <f t="shared" si="5"/>
        <v>0</v>
      </c>
      <c r="Z8" s="25">
        <f t="shared" si="5"/>
        <v>0</v>
      </c>
      <c r="AA8" s="26" t="e">
        <f t="shared" si="1"/>
        <v>#DIV/0!</v>
      </c>
      <c r="AB8" s="19"/>
      <c r="AC8" s="19"/>
      <c r="AD8" s="19"/>
      <c r="AE8" s="19"/>
      <c r="AF8" s="27">
        <f t="shared" si="6"/>
        <v>0</v>
      </c>
      <c r="AG8" s="19"/>
      <c r="AH8" s="19"/>
      <c r="AI8" s="19"/>
      <c r="AJ8" s="25">
        <f t="shared" si="2"/>
        <v>0</v>
      </c>
      <c r="AK8" s="25"/>
      <c r="AL8" s="19"/>
      <c r="AM8" s="19"/>
      <c r="AN8" s="19"/>
      <c r="AO8" s="19"/>
      <c r="AP8" s="25">
        <f t="shared" si="3"/>
        <v>0</v>
      </c>
      <c r="AQ8" s="25"/>
      <c r="AR8" s="25"/>
      <c r="AS8" s="19"/>
      <c r="AT8" s="19"/>
      <c r="AU8" s="19"/>
      <c r="AV8" s="24">
        <f t="shared" si="4"/>
        <v>0</v>
      </c>
      <c r="AW8" s="34"/>
      <c r="AX8" s="34"/>
      <c r="AY8" s="34"/>
      <c r="AZ8" s="34"/>
      <c r="BA8" s="34"/>
      <c r="BB8" s="31"/>
      <c r="BC8" t="s">
        <v>64</v>
      </c>
      <c r="BD8" s="31"/>
      <c r="BE8" t="s">
        <v>65</v>
      </c>
      <c r="BF8" s="31"/>
      <c r="BG8" s="31"/>
      <c r="BH8" s="20"/>
    </row>
    <row r="9" spans="1:60">
      <c r="A9" s="16" t="s">
        <v>46</v>
      </c>
      <c r="B9" s="16" t="s">
        <v>47</v>
      </c>
      <c r="C9" s="17" t="s">
        <v>48</v>
      </c>
      <c r="D9" s="18" t="s">
        <v>49</v>
      </c>
      <c r="E9" s="19"/>
      <c r="F9" s="19"/>
      <c r="G9" s="19"/>
      <c r="H9" s="19"/>
      <c r="I9" s="19"/>
      <c r="J9" s="22"/>
      <c r="K9" s="22"/>
      <c r="L9" s="22"/>
      <c r="M9" s="22"/>
      <c r="N9" s="22"/>
      <c r="O9" s="22"/>
      <c r="P9" s="22"/>
      <c r="Q9" s="7" t="e">
        <f t="shared" si="0"/>
        <v>#DIV/0!</v>
      </c>
      <c r="R9" s="19"/>
      <c r="S9" s="19"/>
      <c r="T9" s="19"/>
      <c r="U9" s="19"/>
      <c r="V9" s="19"/>
      <c r="W9" s="19"/>
      <c r="X9" s="19"/>
      <c r="Y9" s="24">
        <f t="shared" si="5"/>
        <v>0</v>
      </c>
      <c r="Z9" s="25">
        <f t="shared" si="5"/>
        <v>0</v>
      </c>
      <c r="AA9" s="26" t="e">
        <f t="shared" si="1"/>
        <v>#DIV/0!</v>
      </c>
      <c r="AB9" s="19"/>
      <c r="AC9" s="19"/>
      <c r="AD9" s="19"/>
      <c r="AE9" s="19"/>
      <c r="AF9" s="27">
        <f t="shared" si="6"/>
        <v>0</v>
      </c>
      <c r="AG9" s="19"/>
      <c r="AH9" s="19"/>
      <c r="AI9" s="19"/>
      <c r="AJ9" s="25">
        <f t="shared" si="2"/>
        <v>0</v>
      </c>
      <c r="AK9" s="25"/>
      <c r="AL9" s="19"/>
      <c r="AM9" s="19"/>
      <c r="AN9" s="19"/>
      <c r="AO9" s="19"/>
      <c r="AP9" s="25">
        <f t="shared" si="3"/>
        <v>0</v>
      </c>
      <c r="AQ9" s="25"/>
      <c r="AR9" s="25"/>
      <c r="AS9" s="19"/>
      <c r="AT9" s="19"/>
      <c r="AU9" s="19"/>
      <c r="AV9" s="24">
        <f t="shared" si="4"/>
        <v>0</v>
      </c>
      <c r="AW9" s="34"/>
      <c r="AX9" s="34"/>
      <c r="AY9" s="34"/>
      <c r="AZ9" s="34"/>
      <c r="BA9" s="34"/>
      <c r="BB9" s="31"/>
      <c r="BC9" t="s">
        <v>66</v>
      </c>
      <c r="BD9" s="31"/>
      <c r="BE9" t="s">
        <v>67</v>
      </c>
      <c r="BF9" s="31"/>
      <c r="BG9" s="31"/>
      <c r="BH9" s="20"/>
    </row>
    <row r="10" spans="1:60">
      <c r="A10" s="16" t="s">
        <v>46</v>
      </c>
      <c r="B10" s="16" t="s">
        <v>47</v>
      </c>
      <c r="C10" s="17" t="s">
        <v>48</v>
      </c>
      <c r="D10" s="18" t="s">
        <v>49</v>
      </c>
      <c r="E10" s="19"/>
      <c r="F10" s="19"/>
      <c r="G10" s="19"/>
      <c r="H10" s="19"/>
      <c r="I10" s="19"/>
      <c r="J10" s="22"/>
      <c r="K10" s="22"/>
      <c r="L10" s="22"/>
      <c r="M10" s="22"/>
      <c r="N10" s="22"/>
      <c r="O10" s="22"/>
      <c r="P10" s="22"/>
      <c r="Q10" s="7" t="e">
        <f t="shared" si="0"/>
        <v>#DIV/0!</v>
      </c>
      <c r="R10" s="19"/>
      <c r="S10" s="19"/>
      <c r="T10" s="19"/>
      <c r="U10" s="19"/>
      <c r="V10" s="19"/>
      <c r="W10" s="19"/>
      <c r="X10" s="19"/>
      <c r="Y10" s="24">
        <f t="shared" si="5"/>
        <v>0</v>
      </c>
      <c r="Z10" s="25">
        <f t="shared" si="5"/>
        <v>0</v>
      </c>
      <c r="AA10" s="26" t="e">
        <f t="shared" si="1"/>
        <v>#DIV/0!</v>
      </c>
      <c r="AB10" s="19"/>
      <c r="AC10" s="19"/>
      <c r="AD10" s="19"/>
      <c r="AE10" s="19"/>
      <c r="AF10" s="27">
        <f t="shared" si="6"/>
        <v>0</v>
      </c>
      <c r="AG10" s="19"/>
      <c r="AH10" s="19"/>
      <c r="AI10" s="19"/>
      <c r="AJ10" s="25">
        <f t="shared" si="2"/>
        <v>0</v>
      </c>
      <c r="AK10" s="25"/>
      <c r="AL10" s="19"/>
      <c r="AM10" s="19"/>
      <c r="AN10" s="19"/>
      <c r="AO10" s="19"/>
      <c r="AP10" s="25">
        <f t="shared" si="3"/>
        <v>0</v>
      </c>
      <c r="AQ10" s="25"/>
      <c r="AR10" s="25"/>
      <c r="AS10" s="19"/>
      <c r="AT10" s="19"/>
      <c r="AU10" s="19"/>
      <c r="AV10" s="24">
        <f t="shared" si="4"/>
        <v>0</v>
      </c>
      <c r="AW10" s="34"/>
      <c r="AX10" s="34"/>
      <c r="AY10" s="34"/>
      <c r="AZ10" s="34"/>
      <c r="BA10" s="34"/>
      <c r="BB10" s="31"/>
      <c r="BC10" t="s">
        <v>68</v>
      </c>
      <c r="BD10" s="31"/>
      <c r="BE10" t="s">
        <v>69</v>
      </c>
      <c r="BF10" s="31"/>
      <c r="BG10" s="31"/>
      <c r="BH10" s="20"/>
    </row>
    <row r="11" spans="1:60">
      <c r="A11" s="16" t="s">
        <v>46</v>
      </c>
      <c r="B11" s="16" t="s">
        <v>47</v>
      </c>
      <c r="C11" s="17" t="s">
        <v>48</v>
      </c>
      <c r="D11" s="18" t="s">
        <v>49</v>
      </c>
      <c r="E11" s="19"/>
      <c r="F11" s="19"/>
      <c r="G11" s="19"/>
      <c r="H11" s="19"/>
      <c r="I11" s="19"/>
      <c r="J11" s="22"/>
      <c r="K11" s="22"/>
      <c r="L11" s="22"/>
      <c r="M11" s="22"/>
      <c r="N11" s="22"/>
      <c r="O11" s="22"/>
      <c r="P11" s="22"/>
      <c r="Q11" s="7" t="e">
        <f t="shared" si="0"/>
        <v>#DIV/0!</v>
      </c>
      <c r="R11" s="19"/>
      <c r="S11" s="19"/>
      <c r="T11" s="19"/>
      <c r="U11" s="19"/>
      <c r="V11" s="19"/>
      <c r="W11" s="19"/>
      <c r="X11" s="19"/>
      <c r="Y11" s="24">
        <f t="shared" si="5"/>
        <v>0</v>
      </c>
      <c r="Z11" s="25">
        <f t="shared" si="5"/>
        <v>0</v>
      </c>
      <c r="AA11" s="26" t="e">
        <f t="shared" si="1"/>
        <v>#DIV/0!</v>
      </c>
      <c r="AB11" s="19"/>
      <c r="AC11" s="19"/>
      <c r="AD11" s="19"/>
      <c r="AE11" s="19"/>
      <c r="AF11" s="27">
        <f t="shared" si="6"/>
        <v>0</v>
      </c>
      <c r="AG11" s="19"/>
      <c r="AH11" s="19"/>
      <c r="AI11" s="19"/>
      <c r="AJ11" s="25">
        <f t="shared" si="2"/>
        <v>0</v>
      </c>
      <c r="AK11" s="25"/>
      <c r="AL11" s="19"/>
      <c r="AM11" s="19"/>
      <c r="AN11" s="19"/>
      <c r="AO11" s="19"/>
      <c r="AP11" s="25">
        <f t="shared" si="3"/>
        <v>0</v>
      </c>
      <c r="AQ11" s="25"/>
      <c r="AR11" s="25"/>
      <c r="AS11" s="19"/>
      <c r="AT11" s="19"/>
      <c r="AU11" s="19"/>
      <c r="AV11" s="24">
        <f t="shared" si="4"/>
        <v>0</v>
      </c>
      <c r="AW11" s="34"/>
      <c r="AX11" s="34"/>
      <c r="AY11" s="34"/>
      <c r="AZ11" s="34"/>
      <c r="BA11" s="34"/>
      <c r="BB11" s="31"/>
      <c r="BC11" t="s">
        <v>70</v>
      </c>
      <c r="BD11" s="31"/>
      <c r="BE11" t="s">
        <v>71</v>
      </c>
      <c r="BF11" s="31"/>
      <c r="BG11" s="31"/>
      <c r="BH11" s="20"/>
    </row>
    <row r="12" spans="1:60">
      <c r="A12" s="16" t="s">
        <v>46</v>
      </c>
      <c r="B12" s="16" t="s">
        <v>47</v>
      </c>
      <c r="C12" s="17" t="s">
        <v>48</v>
      </c>
      <c r="D12" s="18" t="s">
        <v>49</v>
      </c>
      <c r="E12" s="19"/>
      <c r="F12" s="19"/>
      <c r="G12" s="19"/>
      <c r="H12" s="19"/>
      <c r="I12" s="19"/>
      <c r="J12" s="22"/>
      <c r="K12" s="22"/>
      <c r="L12" s="22"/>
      <c r="M12" s="22"/>
      <c r="N12" s="22"/>
      <c r="O12" s="22"/>
      <c r="P12" s="22"/>
      <c r="Q12" s="7" t="e">
        <f t="shared" si="0"/>
        <v>#DIV/0!</v>
      </c>
      <c r="R12" s="19"/>
      <c r="S12" s="19"/>
      <c r="T12" s="19"/>
      <c r="U12" s="19"/>
      <c r="V12" s="19"/>
      <c r="W12" s="19"/>
      <c r="X12" s="19"/>
      <c r="Y12" s="24">
        <f t="shared" si="5"/>
        <v>0</v>
      </c>
      <c r="Z12" s="25">
        <f t="shared" si="5"/>
        <v>0</v>
      </c>
      <c r="AA12" s="26" t="e">
        <f t="shared" si="1"/>
        <v>#DIV/0!</v>
      </c>
      <c r="AB12" s="19"/>
      <c r="AC12" s="19"/>
      <c r="AD12" s="19"/>
      <c r="AE12" s="19"/>
      <c r="AF12" s="27">
        <f t="shared" si="6"/>
        <v>0</v>
      </c>
      <c r="AG12" s="19"/>
      <c r="AH12" s="19"/>
      <c r="AI12" s="19"/>
      <c r="AJ12" s="25">
        <f t="shared" si="2"/>
        <v>0</v>
      </c>
      <c r="AK12" s="25"/>
      <c r="AL12" s="19"/>
      <c r="AM12" s="19"/>
      <c r="AN12" s="19"/>
      <c r="AO12" s="19"/>
      <c r="AP12" s="25">
        <f t="shared" si="3"/>
        <v>0</v>
      </c>
      <c r="AQ12" s="25"/>
      <c r="AR12" s="25"/>
      <c r="AS12" s="19"/>
      <c r="AT12" s="19"/>
      <c r="AU12" s="19"/>
      <c r="AV12" s="24">
        <f t="shared" si="4"/>
        <v>0</v>
      </c>
      <c r="AW12" s="34"/>
      <c r="AX12" s="34"/>
      <c r="AY12" s="34"/>
      <c r="AZ12" s="34"/>
      <c r="BA12" s="34"/>
      <c r="BB12" s="31"/>
      <c r="BC12" t="s">
        <v>72</v>
      </c>
      <c r="BD12" s="31"/>
      <c r="BE12" s="31"/>
      <c r="BF12" s="31"/>
      <c r="BG12" s="31"/>
      <c r="BH12" s="20"/>
    </row>
    <row r="13" spans="1:60">
      <c r="A13" s="16" t="s">
        <v>46</v>
      </c>
      <c r="B13" s="16" t="s">
        <v>47</v>
      </c>
      <c r="C13" s="17" t="s">
        <v>48</v>
      </c>
      <c r="D13" s="18" t="s">
        <v>49</v>
      </c>
      <c r="E13" s="19"/>
      <c r="F13" s="19"/>
      <c r="G13" s="19"/>
      <c r="H13" s="19"/>
      <c r="I13" s="19"/>
      <c r="J13" s="22"/>
      <c r="K13" s="22"/>
      <c r="L13" s="22"/>
      <c r="M13" s="22"/>
      <c r="N13" s="22"/>
      <c r="O13" s="22"/>
      <c r="P13" s="22"/>
      <c r="Q13" s="7" t="e">
        <f t="shared" si="0"/>
        <v>#DIV/0!</v>
      </c>
      <c r="R13" s="19"/>
      <c r="S13" s="19"/>
      <c r="T13" s="19"/>
      <c r="U13" s="19"/>
      <c r="V13" s="19"/>
      <c r="W13" s="19"/>
      <c r="X13" s="19"/>
      <c r="Y13" s="24">
        <f t="shared" si="5"/>
        <v>0</v>
      </c>
      <c r="Z13" s="25">
        <f t="shared" si="5"/>
        <v>0</v>
      </c>
      <c r="AA13" s="26" t="e">
        <f t="shared" si="1"/>
        <v>#DIV/0!</v>
      </c>
      <c r="AB13" s="19"/>
      <c r="AC13" s="19"/>
      <c r="AD13" s="19"/>
      <c r="AE13" s="19"/>
      <c r="AF13" s="27">
        <f t="shared" si="6"/>
        <v>0</v>
      </c>
      <c r="AG13" s="19"/>
      <c r="AH13" s="19"/>
      <c r="AI13" s="19"/>
      <c r="AJ13" s="25">
        <f t="shared" si="2"/>
        <v>0</v>
      </c>
      <c r="AK13" s="25"/>
      <c r="AL13" s="19"/>
      <c r="AM13" s="19"/>
      <c r="AN13" s="19"/>
      <c r="AO13" s="19"/>
      <c r="AP13" s="25">
        <f t="shared" si="3"/>
        <v>0</v>
      </c>
      <c r="AQ13" s="25"/>
      <c r="AR13" s="25"/>
      <c r="AS13" s="19"/>
      <c r="AT13" s="19"/>
      <c r="AU13" s="19"/>
      <c r="AV13" s="24">
        <f t="shared" si="4"/>
        <v>0</v>
      </c>
      <c r="AW13" s="34"/>
      <c r="AX13" s="34"/>
      <c r="AY13" s="34"/>
      <c r="AZ13" s="34"/>
      <c r="BA13" s="34"/>
      <c r="BB13" s="31"/>
      <c r="BC13" t="s">
        <v>73</v>
      </c>
      <c r="BD13" s="31"/>
      <c r="BE13" s="31"/>
      <c r="BF13" s="31"/>
      <c r="BG13" s="31"/>
      <c r="BH13" s="20"/>
    </row>
    <row r="14" spans="1:60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8"/>
      <c r="AK14" s="28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31"/>
      <c r="BC14" t="s">
        <v>74</v>
      </c>
      <c r="BD14" s="31"/>
      <c r="BE14" s="31"/>
      <c r="BF14" s="31"/>
      <c r="BG14" s="31"/>
      <c r="BH14" s="20"/>
    </row>
    <row r="15" spans="1:60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31"/>
      <c r="BC15" t="s">
        <v>75</v>
      </c>
      <c r="BD15" s="31"/>
      <c r="BE15" s="31"/>
      <c r="BF15" s="31"/>
      <c r="BG15" s="31"/>
      <c r="BH15" s="20"/>
    </row>
    <row r="16" spans="1:60" ht="1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31"/>
      <c r="BC16" t="s">
        <v>76</v>
      </c>
      <c r="BD16" s="31"/>
      <c r="BE16" s="31"/>
      <c r="BF16" s="31"/>
      <c r="BG16" s="31"/>
      <c r="BH16" s="20"/>
    </row>
    <row r="17" spans="1:60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31"/>
      <c r="BC17" t="s">
        <v>77</v>
      </c>
      <c r="BD17" s="31"/>
      <c r="BE17" s="31"/>
      <c r="BF17" s="31"/>
      <c r="BG17" s="31"/>
      <c r="BH17" s="20"/>
    </row>
    <row r="18" spans="1:60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31"/>
      <c r="BC18" t="s">
        <v>78</v>
      </c>
      <c r="BD18" s="31"/>
      <c r="BE18" s="31"/>
      <c r="BF18" s="31"/>
      <c r="BG18" s="31"/>
      <c r="BH18" s="20"/>
    </row>
    <row r="19" spans="1:60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31"/>
      <c r="BC19" t="s">
        <v>79</v>
      </c>
      <c r="BD19" s="31"/>
      <c r="BE19" s="31"/>
      <c r="BF19" s="31"/>
      <c r="BG19" s="31"/>
      <c r="BH19" s="20"/>
    </row>
    <row r="20" spans="1:60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31"/>
      <c r="BC20" t="s">
        <v>80</v>
      </c>
      <c r="BD20" s="31"/>
      <c r="BE20" s="31"/>
      <c r="BF20" s="31"/>
      <c r="BG20" s="31"/>
      <c r="BH20" s="20"/>
    </row>
    <row r="21" spans="1:60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31"/>
      <c r="BC21" t="s">
        <v>81</v>
      </c>
      <c r="BD21" s="31"/>
      <c r="BE21" s="31"/>
      <c r="BF21" s="31"/>
      <c r="BG21" s="31"/>
      <c r="BH21" s="20"/>
    </row>
    <row r="22" spans="1:60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31"/>
      <c r="BC22" t="s">
        <v>82</v>
      </c>
      <c r="BD22" s="31"/>
      <c r="BE22" s="31"/>
      <c r="BF22" s="31"/>
      <c r="BG22" s="31"/>
      <c r="BH22" s="20"/>
    </row>
    <row r="23" spans="1:60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31"/>
      <c r="BC23" t="s">
        <v>83</v>
      </c>
      <c r="BD23" s="31"/>
      <c r="BE23" s="31"/>
      <c r="BF23" s="31"/>
      <c r="BG23" s="31"/>
      <c r="BH23" s="20"/>
    </row>
    <row r="24" spans="1:60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31"/>
      <c r="BC24" t="s">
        <v>84</v>
      </c>
      <c r="BD24" s="31"/>
      <c r="BE24" s="31"/>
      <c r="BF24" s="31"/>
      <c r="BG24" s="31"/>
      <c r="BH24" s="20"/>
    </row>
    <row r="25" spans="1:60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31"/>
      <c r="BC25" t="s">
        <v>85</v>
      </c>
      <c r="BD25" s="31"/>
      <c r="BE25" s="31"/>
      <c r="BF25" s="31"/>
      <c r="BG25" s="31"/>
      <c r="BH25" s="20"/>
    </row>
    <row r="26" spans="1:60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31"/>
      <c r="BC26" t="s">
        <v>86</v>
      </c>
      <c r="BD26" s="31"/>
      <c r="BE26" s="31"/>
      <c r="BF26" s="31"/>
      <c r="BG26" s="31"/>
      <c r="BH26" s="20"/>
    </row>
    <row r="27" spans="1:60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31"/>
      <c r="BC27" t="s">
        <v>87</v>
      </c>
      <c r="BD27" s="31"/>
      <c r="BE27" s="31"/>
      <c r="BF27" s="31"/>
      <c r="BG27" s="31"/>
      <c r="BH27" s="20"/>
    </row>
    <row r="28" spans="1:60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31"/>
      <c r="BC28" t="s">
        <v>88</v>
      </c>
      <c r="BD28" s="31"/>
      <c r="BE28" s="31"/>
      <c r="BF28" s="31"/>
      <c r="BG28" s="31"/>
      <c r="BH28" s="20"/>
    </row>
    <row r="29" spans="1:60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31"/>
      <c r="BC29" t="s">
        <v>89</v>
      </c>
      <c r="BD29" s="31"/>
      <c r="BE29" s="31"/>
      <c r="BF29" s="31"/>
      <c r="BG29" s="31"/>
      <c r="BH29" s="20"/>
    </row>
    <row r="30" spans="1:60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31"/>
      <c r="BC30" t="s">
        <v>90</v>
      </c>
      <c r="BD30" s="31"/>
      <c r="BE30" s="31"/>
      <c r="BF30" s="31"/>
      <c r="BG30" s="31"/>
      <c r="BH30" s="20"/>
    </row>
    <row r="31" spans="1:60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31"/>
      <c r="BC31" t="s">
        <v>91</v>
      </c>
      <c r="BD31" s="31"/>
      <c r="BE31" s="31"/>
      <c r="BF31" s="31"/>
      <c r="BG31" s="31"/>
      <c r="BH31" s="20"/>
    </row>
    <row r="32" spans="1:60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31"/>
      <c r="BC32" t="s">
        <v>92</v>
      </c>
      <c r="BD32" s="31"/>
      <c r="BE32" s="31"/>
      <c r="BF32" s="31"/>
      <c r="BG32" s="31"/>
      <c r="BH32" s="20"/>
    </row>
    <row r="33" spans="1:60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31"/>
      <c r="BC33" t="s">
        <v>93</v>
      </c>
      <c r="BD33" s="31"/>
      <c r="BE33" s="31"/>
      <c r="BF33" s="31"/>
      <c r="BG33" s="31"/>
      <c r="BH33" s="20"/>
    </row>
    <row r="34" spans="1:60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31"/>
      <c r="BC34" t="s">
        <v>94</v>
      </c>
      <c r="BD34" s="31"/>
      <c r="BE34" s="31"/>
      <c r="BF34" s="31"/>
      <c r="BG34" s="31"/>
      <c r="BH34" s="20"/>
    </row>
    <row r="35" spans="1:60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31"/>
      <c r="BC35" t="s">
        <v>95</v>
      </c>
      <c r="BD35" s="31"/>
      <c r="BE35" s="31"/>
      <c r="BF35" s="31"/>
      <c r="BG35" s="31"/>
      <c r="BH35" s="20"/>
    </row>
    <row r="36" spans="1:60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31"/>
      <c r="BC36" t="s">
        <v>96</v>
      </c>
      <c r="BD36" s="31"/>
      <c r="BE36" s="31"/>
      <c r="BF36" s="31"/>
      <c r="BG36" s="31"/>
      <c r="BH36" s="20"/>
    </row>
    <row r="37" spans="1:60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31"/>
      <c r="BC37" t="s">
        <v>97</v>
      </c>
      <c r="BD37" s="31"/>
      <c r="BE37" s="31"/>
      <c r="BF37" s="31"/>
      <c r="BG37" s="31"/>
      <c r="BH37" s="20"/>
    </row>
    <row r="38" spans="1:60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31"/>
      <c r="BC38" t="s">
        <v>98</v>
      </c>
      <c r="BD38" s="31"/>
      <c r="BE38" s="31"/>
      <c r="BF38" s="31"/>
      <c r="BG38" s="31"/>
      <c r="BH38" s="20"/>
    </row>
    <row r="39" spans="1:60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31"/>
      <c r="BC39" t="s">
        <v>99</v>
      </c>
      <c r="BD39" s="31"/>
      <c r="BE39" s="31"/>
      <c r="BF39" s="31"/>
      <c r="BG39" s="31"/>
      <c r="BH39" s="20"/>
    </row>
    <row r="40" spans="1:60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31"/>
      <c r="BC40" t="s">
        <v>100</v>
      </c>
      <c r="BD40" s="31"/>
      <c r="BE40" s="31"/>
      <c r="BF40" s="31"/>
      <c r="BG40" s="31"/>
      <c r="BH40" s="20"/>
    </row>
    <row r="41" spans="1:60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31"/>
      <c r="BC41" t="s">
        <v>101</v>
      </c>
      <c r="BD41" s="31"/>
      <c r="BE41" s="31"/>
      <c r="BF41" s="31"/>
      <c r="BG41" s="31"/>
      <c r="BH41" s="20"/>
    </row>
    <row r="42" spans="1:60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31"/>
      <c r="BC42" t="s">
        <v>102</v>
      </c>
      <c r="BD42" s="31"/>
      <c r="BE42" s="31"/>
      <c r="BF42" s="31"/>
      <c r="BG42" s="31"/>
      <c r="BH42" s="20"/>
    </row>
    <row r="43" spans="1:60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31"/>
      <c r="BC43" t="s">
        <v>103</v>
      </c>
      <c r="BD43" s="31"/>
      <c r="BE43" s="31"/>
      <c r="BF43" s="31"/>
      <c r="BG43" s="31"/>
      <c r="BH43" s="20"/>
    </row>
    <row r="44" spans="1:60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31"/>
      <c r="BC44" t="s">
        <v>104</v>
      </c>
      <c r="BD44" s="31"/>
      <c r="BE44" s="31"/>
      <c r="BF44" s="31"/>
      <c r="BG44" s="31"/>
      <c r="BH44" s="20"/>
    </row>
    <row r="45" spans="1:60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31"/>
      <c r="BC45" t="s">
        <v>105</v>
      </c>
      <c r="BD45" s="31"/>
      <c r="BE45" s="31"/>
      <c r="BF45" s="31"/>
      <c r="BG45" s="31"/>
      <c r="BH45" s="20"/>
    </row>
    <row r="46" spans="1:60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31"/>
      <c r="BC46" t="s">
        <v>106</v>
      </c>
      <c r="BD46" s="31"/>
      <c r="BE46" s="31"/>
      <c r="BF46" s="31"/>
      <c r="BG46" s="31"/>
      <c r="BH46" s="20"/>
    </row>
    <row r="47" spans="1:60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31"/>
      <c r="BC47" t="s">
        <v>107</v>
      </c>
      <c r="BD47" s="31"/>
      <c r="BE47" s="31"/>
      <c r="BF47" s="31"/>
      <c r="BG47" s="31"/>
      <c r="BH47" s="20"/>
    </row>
    <row r="48" spans="1:60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31"/>
      <c r="BC48" t="s">
        <v>108</v>
      </c>
      <c r="BD48" s="31"/>
      <c r="BE48" s="31"/>
      <c r="BF48" s="31"/>
      <c r="BG48" s="31"/>
      <c r="BH48" s="20"/>
    </row>
    <row r="49" spans="1:60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31"/>
      <c r="BC49" t="s">
        <v>109</v>
      </c>
      <c r="BD49" s="31"/>
      <c r="BE49" s="31"/>
      <c r="BF49" s="31"/>
      <c r="BG49" s="31"/>
      <c r="BH49" s="20"/>
    </row>
    <row r="50" spans="1:60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31"/>
      <c r="BC50" t="s">
        <v>110</v>
      </c>
      <c r="BD50" s="31"/>
      <c r="BE50" s="31"/>
      <c r="BF50" s="31"/>
      <c r="BG50" s="31"/>
      <c r="BH50" s="20"/>
    </row>
    <row r="51" spans="1:60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31"/>
      <c r="BC51" t="s">
        <v>111</v>
      </c>
      <c r="BD51" s="31"/>
      <c r="BE51" s="31"/>
      <c r="BF51" s="31"/>
      <c r="BG51" s="31"/>
      <c r="BH51" s="20"/>
    </row>
    <row r="52" spans="1:60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31"/>
      <c r="BC52" t="s">
        <v>112</v>
      </c>
      <c r="BD52" s="31"/>
      <c r="BE52" s="31"/>
      <c r="BF52" s="31"/>
      <c r="BG52" s="31"/>
      <c r="BH52" s="20"/>
    </row>
    <row r="53" spans="1:60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31"/>
      <c r="BC53" t="s">
        <v>113</v>
      </c>
      <c r="BD53" s="31"/>
      <c r="BE53" s="31"/>
      <c r="BF53" s="31"/>
      <c r="BG53" s="31"/>
      <c r="BH53" s="20"/>
    </row>
    <row r="54" spans="1:60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31"/>
      <c r="BC54" t="s">
        <v>114</v>
      </c>
      <c r="BD54" s="31"/>
      <c r="BE54" s="31"/>
      <c r="BF54" s="31"/>
      <c r="BG54" s="31"/>
      <c r="BH54" s="20"/>
    </row>
    <row r="55" spans="1:60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31"/>
      <c r="BC55" t="s">
        <v>115</v>
      </c>
      <c r="BD55" s="31"/>
      <c r="BE55" s="31"/>
      <c r="BF55" s="31"/>
      <c r="BG55" s="31"/>
      <c r="BH55" s="20"/>
    </row>
    <row r="56" spans="1:60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31"/>
      <c r="BC56" t="s">
        <v>116</v>
      </c>
      <c r="BD56" s="31"/>
      <c r="BE56" s="31"/>
      <c r="BF56" s="31"/>
      <c r="BG56" s="31"/>
      <c r="BH56" s="20"/>
    </row>
    <row r="57" spans="1:60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31"/>
      <c r="BC57" t="s">
        <v>117</v>
      </c>
      <c r="BD57" s="31"/>
      <c r="BE57" s="31"/>
      <c r="BF57" s="31"/>
      <c r="BG57" s="31"/>
      <c r="BH57" s="20"/>
    </row>
    <row r="58" spans="1:60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31"/>
      <c r="BC58" t="s">
        <v>118</v>
      </c>
      <c r="BD58" s="31"/>
      <c r="BE58" s="31"/>
      <c r="BF58" s="31"/>
      <c r="BG58" s="31"/>
      <c r="BH58" s="20"/>
    </row>
    <row r="59" spans="1:60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31"/>
      <c r="BC59" t="s">
        <v>119</v>
      </c>
      <c r="BD59" s="31"/>
      <c r="BE59" s="31"/>
      <c r="BF59" s="31"/>
      <c r="BG59" s="31"/>
      <c r="BH59" s="20"/>
    </row>
    <row r="60" spans="1:60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31"/>
      <c r="BC60" t="s">
        <v>120</v>
      </c>
      <c r="BD60" s="31"/>
      <c r="BE60" s="31"/>
      <c r="BF60" s="31"/>
      <c r="BG60" s="31"/>
      <c r="BH60" s="20"/>
    </row>
    <row r="61" spans="1:60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31"/>
      <c r="BC61" t="s">
        <v>121</v>
      </c>
      <c r="BD61" s="31"/>
      <c r="BE61" s="31"/>
      <c r="BF61" s="31"/>
      <c r="BG61" s="31"/>
      <c r="BH61" s="20"/>
    </row>
    <row r="62" spans="1:60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31"/>
      <c r="BC62" t="s">
        <v>122</v>
      </c>
      <c r="BD62" s="31"/>
      <c r="BE62" s="31"/>
      <c r="BF62" s="31"/>
      <c r="BG62" s="31"/>
      <c r="BH62" s="20"/>
    </row>
    <row r="63" spans="1:60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31"/>
      <c r="BC63" t="s">
        <v>123</v>
      </c>
      <c r="BD63" s="31"/>
      <c r="BE63" s="31"/>
      <c r="BF63" s="31"/>
      <c r="BG63" s="31"/>
      <c r="BH63" s="20"/>
    </row>
    <row r="64" spans="1:60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31"/>
      <c r="BC64" t="s">
        <v>124</v>
      </c>
      <c r="BD64" s="31"/>
      <c r="BE64" s="31"/>
      <c r="BF64" s="31"/>
      <c r="BG64" s="31"/>
      <c r="BH64" s="20"/>
    </row>
    <row r="65" spans="1:60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31"/>
      <c r="BC65" t="s">
        <v>125</v>
      </c>
      <c r="BD65" s="31"/>
      <c r="BE65" s="31"/>
      <c r="BF65" s="31"/>
      <c r="BG65" s="31"/>
      <c r="BH65" s="20"/>
    </row>
    <row r="66" spans="1:60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31"/>
      <c r="BC66" t="s">
        <v>126</v>
      </c>
      <c r="BD66" s="31"/>
      <c r="BE66" s="31"/>
      <c r="BF66" s="31"/>
      <c r="BG66" s="31"/>
      <c r="BH66" s="20"/>
    </row>
    <row r="67" spans="1:60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31"/>
      <c r="BC67" t="s">
        <v>127</v>
      </c>
      <c r="BD67" s="31"/>
      <c r="BE67" s="31"/>
      <c r="BF67" s="31"/>
      <c r="BG67" s="31"/>
      <c r="BH67" s="20"/>
    </row>
    <row r="68" spans="1:60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31"/>
      <c r="BC68" t="s">
        <v>128</v>
      </c>
      <c r="BD68" s="31"/>
      <c r="BE68" s="31"/>
      <c r="BF68" s="31"/>
      <c r="BG68" s="31"/>
      <c r="BH68" s="20"/>
    </row>
    <row r="69" spans="1:60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31"/>
      <c r="BC69" t="s">
        <v>129</v>
      </c>
      <c r="BD69" s="31"/>
      <c r="BE69" s="31"/>
      <c r="BF69" s="31"/>
      <c r="BG69" s="31"/>
      <c r="BH69" s="20"/>
    </row>
    <row r="70" spans="1:60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31"/>
      <c r="BC70" t="s">
        <v>130</v>
      </c>
      <c r="BD70" s="31"/>
      <c r="BE70" s="31"/>
      <c r="BF70" s="31"/>
      <c r="BG70" s="31"/>
      <c r="BH70" s="20"/>
    </row>
    <row r="71" spans="1:60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31"/>
      <c r="BC71" t="s">
        <v>131</v>
      </c>
      <c r="BD71" s="31"/>
      <c r="BE71" s="31"/>
      <c r="BF71" s="31"/>
      <c r="BG71" s="31"/>
      <c r="BH71" s="20"/>
    </row>
    <row r="72" spans="1:60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31"/>
      <c r="BC72" t="s">
        <v>132</v>
      </c>
      <c r="BD72" s="31"/>
      <c r="BE72" s="31"/>
      <c r="BF72" s="31"/>
      <c r="BG72" s="31"/>
      <c r="BH72" s="20"/>
    </row>
    <row r="73" spans="1:60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31"/>
      <c r="BC73" t="s">
        <v>133</v>
      </c>
      <c r="BD73" s="31"/>
      <c r="BE73" s="31"/>
      <c r="BF73" s="31"/>
      <c r="BG73" s="31"/>
      <c r="BH73" s="20"/>
    </row>
    <row r="74" spans="1:60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31"/>
      <c r="BC74" t="s">
        <v>134</v>
      </c>
      <c r="BD74" s="31"/>
      <c r="BE74" s="31"/>
      <c r="BF74" s="31"/>
      <c r="BG74" s="31"/>
      <c r="BH74" s="20"/>
    </row>
    <row r="75" spans="1:60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31"/>
      <c r="BC75" t="s">
        <v>135</v>
      </c>
      <c r="BD75" s="31"/>
      <c r="BE75" s="31"/>
      <c r="BF75" s="31"/>
      <c r="BG75" s="31"/>
      <c r="BH75" s="20"/>
    </row>
    <row r="76" spans="1:60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31"/>
      <c r="BC76" t="s">
        <v>136</v>
      </c>
      <c r="BD76" s="31"/>
      <c r="BE76" s="31"/>
      <c r="BF76" s="31"/>
      <c r="BG76" s="31"/>
      <c r="BH76" s="20"/>
    </row>
    <row r="77" spans="1:60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31"/>
      <c r="BC77" t="s">
        <v>137</v>
      </c>
      <c r="BD77" s="31"/>
      <c r="BE77" s="31"/>
      <c r="BF77" s="31"/>
      <c r="BG77" s="31"/>
      <c r="BH77" s="20"/>
    </row>
    <row r="78" spans="1:60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31"/>
      <c r="BC78" t="s">
        <v>138</v>
      </c>
      <c r="BD78" s="31"/>
      <c r="BE78" s="31"/>
      <c r="BF78" s="31"/>
      <c r="BG78" s="31"/>
      <c r="BH78" s="20"/>
    </row>
    <row r="79" spans="1:60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31"/>
      <c r="BC79" t="s">
        <v>139</v>
      </c>
      <c r="BD79" s="31"/>
      <c r="BE79" s="31"/>
      <c r="BF79" s="31"/>
      <c r="BG79" s="31"/>
      <c r="BH79" s="20"/>
    </row>
    <row r="80" spans="1:60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31"/>
      <c r="BC80" t="s">
        <v>140</v>
      </c>
      <c r="BD80" s="31"/>
      <c r="BE80" s="31"/>
      <c r="BF80" s="31"/>
      <c r="BG80" s="31"/>
      <c r="BH80" s="20"/>
    </row>
    <row r="81" spans="1:60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31"/>
      <c r="BC81" t="s">
        <v>141</v>
      </c>
      <c r="BD81" s="31"/>
      <c r="BE81" s="31"/>
      <c r="BF81" s="31"/>
      <c r="BG81" s="31"/>
      <c r="BH81" s="20"/>
    </row>
    <row r="82" spans="1:60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31"/>
      <c r="BC82" t="s">
        <v>142</v>
      </c>
      <c r="BD82" s="31"/>
      <c r="BE82" s="31"/>
      <c r="BF82" s="31"/>
      <c r="BG82" s="31"/>
      <c r="BH82" s="20"/>
    </row>
    <row r="83" spans="1:60">
      <c r="BC83" t="s">
        <v>143</v>
      </c>
    </row>
    <row r="84" spans="1:60">
      <c r="BC84" t="s">
        <v>144</v>
      </c>
    </row>
    <row r="85" spans="1:60">
      <c r="BC85" t="s">
        <v>145</v>
      </c>
    </row>
  </sheetData>
  <mergeCells count="26">
    <mergeCell ref="AG3:AJ3"/>
    <mergeCell ref="AL3:AP3"/>
    <mergeCell ref="AR3:AV3"/>
    <mergeCell ref="AW3:BA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O3"/>
    <mergeCell ref="U3:V3"/>
    <mergeCell ref="W3:X3"/>
    <mergeCell ref="Y3:AA3"/>
    <mergeCell ref="AC3:AF3"/>
    <mergeCell ref="P3:P4"/>
    <mergeCell ref="R3:R4"/>
    <mergeCell ref="S3:S4"/>
    <mergeCell ref="T3:T4"/>
    <mergeCell ref="AB3:AB4"/>
  </mergeCells>
  <dataValidations count="4">
    <dataValidation type="list" allowBlank="1" showInputMessage="1" showErrorMessage="1" prompt="Choose crop" sqref="D5:D13">
      <formula1>$BE$4:$BE$7</formula1>
    </dataValidation>
    <dataValidation type="list" allowBlank="1" showInputMessage="1" showErrorMessage="1" prompt="Choose state" sqref="A5:A13">
      <formula1>$BB$4:$BB$6</formula1>
    </dataValidation>
    <dataValidation type="list" allowBlank="1" showInputMessage="1" showErrorMessage="1" prompt="Choose KVK" sqref="B5:B13">
      <formula1>$BC$4:$BC$82</formula1>
    </dataValidation>
    <dataValidation type="list" allowBlank="1" showInputMessage="1" showErrorMessage="1" prompt="Choose season" sqref="C5:C13">
      <formula1>$BD$4:$BD$6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2"/>
  <sheetViews>
    <sheetView topLeftCell="AG1" workbookViewId="0">
      <selection activeCell="BA4" sqref="BA4"/>
    </sheetView>
  </sheetViews>
  <sheetFormatPr defaultColWidth="9" defaultRowHeight="14.4"/>
  <cols>
    <col min="1" max="1" width="13.88671875" customWidth="1"/>
    <col min="2" max="2" width="13.33203125" customWidth="1"/>
    <col min="3" max="3" width="15.44140625" customWidth="1"/>
    <col min="4" max="4" width="14.33203125" customWidth="1"/>
    <col min="7" max="9" width="13.109375" customWidth="1"/>
    <col min="10" max="10" width="14.44140625" customWidth="1"/>
    <col min="11" max="11" width="10.6640625" customWidth="1"/>
    <col min="12" max="12" width="29.33203125" customWidth="1"/>
    <col min="13" max="16" width="10.5546875" customWidth="1"/>
    <col min="17" max="17" width="10.6640625" customWidth="1"/>
    <col min="18" max="18" width="11" customWidth="1"/>
    <col min="19" max="19" width="12" customWidth="1"/>
    <col min="20" max="20" width="11.88671875" customWidth="1"/>
    <col min="21" max="21" width="14.33203125" customWidth="1"/>
    <col min="22" max="24" width="12.88671875" customWidth="1"/>
    <col min="28" max="28" width="12.44140625" customWidth="1"/>
    <col min="29" max="29" width="14" customWidth="1"/>
    <col min="32" max="32" width="17.6640625" customWidth="1"/>
    <col min="33" max="33" width="13.44140625" customWidth="1"/>
    <col min="34" max="34" width="11.109375" customWidth="1"/>
    <col min="35" max="35" width="10" customWidth="1"/>
    <col min="36" max="37" width="14.44140625" customWidth="1"/>
    <col min="39" max="39" width="12.5546875" customWidth="1"/>
    <col min="42" max="44" width="11.5546875" customWidth="1"/>
    <col min="45" max="45" width="12.33203125" customWidth="1"/>
    <col min="46" max="46" width="11" customWidth="1"/>
    <col min="47" max="47" width="12.44140625" customWidth="1"/>
    <col min="48" max="48" width="17.6640625" customWidth="1"/>
    <col min="51" max="51" width="10.109375" customWidth="1"/>
    <col min="52" max="52" width="9.109375" customWidth="1"/>
    <col min="53" max="53" width="23" customWidth="1"/>
    <col min="55" max="55" width="13.33203125" customWidth="1"/>
    <col min="56" max="56" width="14.5546875" customWidth="1"/>
    <col min="57" max="57" width="15.5546875" customWidth="1"/>
  </cols>
  <sheetData>
    <row r="1" spans="1:60" ht="18">
      <c r="A1" s="80" t="s">
        <v>146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</row>
    <row r="2" spans="1:60" ht="20.25" customHeight="1">
      <c r="A2" s="73" t="s">
        <v>1</v>
      </c>
      <c r="B2" s="73" t="s">
        <v>2</v>
      </c>
      <c r="C2" s="73" t="s">
        <v>3</v>
      </c>
      <c r="D2" s="72" t="s">
        <v>4</v>
      </c>
      <c r="E2" s="72" t="s">
        <v>5</v>
      </c>
      <c r="F2" s="72" t="s">
        <v>6</v>
      </c>
      <c r="G2" s="72" t="s">
        <v>7</v>
      </c>
      <c r="H2" s="72" t="s">
        <v>8</v>
      </c>
      <c r="I2" s="72" t="s">
        <v>9</v>
      </c>
      <c r="J2" s="72" t="s">
        <v>10</v>
      </c>
      <c r="K2" s="72" t="s">
        <v>11</v>
      </c>
      <c r="L2" s="72" t="s">
        <v>12</v>
      </c>
      <c r="M2" s="69" t="s">
        <v>13</v>
      </c>
      <c r="N2" s="70"/>
      <c r="O2" s="71"/>
      <c r="P2" s="74" t="s">
        <v>14</v>
      </c>
      <c r="Q2" s="15"/>
      <c r="R2" s="72" t="s">
        <v>15</v>
      </c>
      <c r="S2" s="72" t="s">
        <v>16</v>
      </c>
      <c r="T2" s="72" t="s">
        <v>17</v>
      </c>
      <c r="U2" s="72" t="s">
        <v>18</v>
      </c>
      <c r="V2" s="72"/>
      <c r="W2" s="72" t="s">
        <v>19</v>
      </c>
      <c r="X2" s="72"/>
      <c r="Y2" s="73" t="s">
        <v>20</v>
      </c>
      <c r="Z2" s="73"/>
      <c r="AA2" s="73"/>
      <c r="AB2" s="74" t="s">
        <v>21</v>
      </c>
      <c r="AC2" s="73" t="s">
        <v>22</v>
      </c>
      <c r="AD2" s="73"/>
      <c r="AE2" s="73"/>
      <c r="AF2" s="73"/>
      <c r="AG2" s="73" t="s">
        <v>23</v>
      </c>
      <c r="AH2" s="73"/>
      <c r="AI2" s="73"/>
      <c r="AJ2" s="73"/>
      <c r="AK2" s="15"/>
      <c r="AL2" s="76" t="s">
        <v>24</v>
      </c>
      <c r="AM2" s="77"/>
      <c r="AN2" s="77"/>
      <c r="AO2" s="77"/>
      <c r="AP2" s="78"/>
      <c r="AQ2" s="29"/>
      <c r="AR2" s="76" t="s">
        <v>25</v>
      </c>
      <c r="AS2" s="77"/>
      <c r="AT2" s="77"/>
      <c r="AU2" s="77"/>
      <c r="AV2" s="78"/>
      <c r="AW2" s="79" t="s">
        <v>26</v>
      </c>
      <c r="AX2" s="79"/>
      <c r="AY2" s="79"/>
      <c r="AZ2" s="79"/>
      <c r="BA2" s="79"/>
      <c r="BB2" s="31"/>
      <c r="BC2" s="31"/>
      <c r="BD2" s="31"/>
      <c r="BE2" s="31"/>
      <c r="BF2" s="31"/>
      <c r="BG2" s="20"/>
      <c r="BH2" s="20"/>
    </row>
    <row r="3" spans="1:60" ht="49.5" customHeight="1">
      <c r="A3" s="73"/>
      <c r="B3" s="73"/>
      <c r="C3" s="73"/>
      <c r="D3" s="72"/>
      <c r="E3" s="72"/>
      <c r="F3" s="72"/>
      <c r="G3" s="72"/>
      <c r="H3" s="72"/>
      <c r="I3" s="72"/>
      <c r="J3" s="72"/>
      <c r="K3" s="72"/>
      <c r="L3" s="72"/>
      <c r="M3" s="21" t="s">
        <v>27</v>
      </c>
      <c r="N3" s="21" t="s">
        <v>28</v>
      </c>
      <c r="O3" s="21" t="s">
        <v>29</v>
      </c>
      <c r="P3" s="75"/>
      <c r="Q3" s="23" t="s">
        <v>30</v>
      </c>
      <c r="R3" s="72"/>
      <c r="S3" s="72"/>
      <c r="T3" s="72"/>
      <c r="U3" s="23" t="s">
        <v>31</v>
      </c>
      <c r="V3" s="23" t="s">
        <v>32</v>
      </c>
      <c r="W3" s="23" t="s">
        <v>31</v>
      </c>
      <c r="X3" s="23" t="s">
        <v>32</v>
      </c>
      <c r="Y3" s="23" t="s">
        <v>31</v>
      </c>
      <c r="Z3" s="23" t="s">
        <v>32</v>
      </c>
      <c r="AA3" s="23" t="s">
        <v>33</v>
      </c>
      <c r="AB3" s="75"/>
      <c r="AC3" s="23" t="s">
        <v>34</v>
      </c>
      <c r="AD3" s="23" t="s">
        <v>35</v>
      </c>
      <c r="AE3" s="23" t="s">
        <v>36</v>
      </c>
      <c r="AF3" s="23" t="s">
        <v>37</v>
      </c>
      <c r="AG3" s="23" t="s">
        <v>34</v>
      </c>
      <c r="AH3" s="23" t="s">
        <v>35</v>
      </c>
      <c r="AI3" s="23" t="s">
        <v>36</v>
      </c>
      <c r="AJ3" s="23" t="s">
        <v>37</v>
      </c>
      <c r="AK3" s="23"/>
      <c r="AL3" s="23" t="s">
        <v>38</v>
      </c>
      <c r="AM3" s="23" t="s">
        <v>39</v>
      </c>
      <c r="AN3" s="23" t="s">
        <v>35</v>
      </c>
      <c r="AO3" s="23" t="s">
        <v>36</v>
      </c>
      <c r="AP3" s="23" t="s">
        <v>37</v>
      </c>
      <c r="AQ3" s="30"/>
      <c r="AR3" s="23" t="s">
        <v>40</v>
      </c>
      <c r="AS3" s="23" t="s">
        <v>39</v>
      </c>
      <c r="AT3" s="23" t="s">
        <v>35</v>
      </c>
      <c r="AU3" s="23" t="s">
        <v>36</v>
      </c>
      <c r="AV3" s="23" t="s">
        <v>37</v>
      </c>
      <c r="AW3" s="32" t="s">
        <v>41</v>
      </c>
      <c r="AX3" s="32" t="s">
        <v>42</v>
      </c>
      <c r="AY3" s="32" t="s">
        <v>43</v>
      </c>
      <c r="AZ3" s="32" t="s">
        <v>44</v>
      </c>
      <c r="BA3" s="32" t="s">
        <v>45</v>
      </c>
      <c r="BB3" s="31" t="s">
        <v>46</v>
      </c>
      <c r="BC3" s="31" t="s">
        <v>47</v>
      </c>
      <c r="BD3" s="33" t="s">
        <v>48</v>
      </c>
      <c r="BE3" s="31" t="s">
        <v>49</v>
      </c>
      <c r="BF3" s="31"/>
      <c r="BG3" s="31"/>
      <c r="BH3" s="20"/>
    </row>
    <row r="4" spans="1:60" ht="15.6">
      <c r="A4" s="16" t="s">
        <v>46</v>
      </c>
      <c r="B4" s="16" t="s">
        <v>47</v>
      </c>
      <c r="C4" s="17" t="s">
        <v>48</v>
      </c>
      <c r="D4" s="18" t="s">
        <v>49</v>
      </c>
      <c r="E4" s="19" t="s">
        <v>223</v>
      </c>
      <c r="F4" s="19" t="s">
        <v>223</v>
      </c>
      <c r="G4" s="19" t="s">
        <v>223</v>
      </c>
      <c r="H4" s="19" t="s">
        <v>223</v>
      </c>
      <c r="I4" s="19" t="s">
        <v>223</v>
      </c>
      <c r="J4" s="22" t="s">
        <v>223</v>
      </c>
      <c r="K4" s="22" t="s">
        <v>223</v>
      </c>
      <c r="L4" s="22" t="s">
        <v>223</v>
      </c>
      <c r="M4" s="22" t="s">
        <v>223</v>
      </c>
      <c r="N4" s="22" t="s">
        <v>223</v>
      </c>
      <c r="O4" s="22" t="s">
        <v>223</v>
      </c>
      <c r="P4" s="22" t="s">
        <v>223</v>
      </c>
      <c r="Q4" s="7" t="s">
        <v>223</v>
      </c>
      <c r="R4" s="19"/>
      <c r="S4" s="19" t="s">
        <v>223</v>
      </c>
      <c r="T4" s="19"/>
      <c r="U4" s="19" t="s">
        <v>223</v>
      </c>
      <c r="V4" s="19" t="s">
        <v>223</v>
      </c>
      <c r="W4" s="19" t="s">
        <v>223</v>
      </c>
      <c r="X4" s="19"/>
      <c r="Y4" s="24" t="s">
        <v>223</v>
      </c>
      <c r="Z4" s="25" t="s">
        <v>223</v>
      </c>
      <c r="AA4" s="26" t="s">
        <v>223</v>
      </c>
      <c r="AB4" s="19" t="s">
        <v>223</v>
      </c>
      <c r="AC4" s="19" t="s">
        <v>223</v>
      </c>
      <c r="AD4" s="19" t="s">
        <v>223</v>
      </c>
      <c r="AE4" s="19" t="s">
        <v>223</v>
      </c>
      <c r="AF4" s="27" t="e">
        <f>AD4+AE4</f>
        <v>#VALUE!</v>
      </c>
      <c r="AG4" s="19" t="s">
        <v>223</v>
      </c>
      <c r="AH4" s="19" t="s">
        <v>223</v>
      </c>
      <c r="AI4" s="19" t="s">
        <v>223</v>
      </c>
      <c r="AJ4" s="25" t="e">
        <f>AH4+AI4</f>
        <v>#VALUE!</v>
      </c>
      <c r="AK4" s="25"/>
      <c r="AL4" s="19" t="s">
        <v>223</v>
      </c>
      <c r="AM4" s="19" t="s">
        <v>223</v>
      </c>
      <c r="AN4" s="19" t="s">
        <v>223</v>
      </c>
      <c r="AO4" s="19" t="s">
        <v>223</v>
      </c>
      <c r="AP4" s="25" t="e">
        <f>AN4+AO4</f>
        <v>#VALUE!</v>
      </c>
      <c r="AQ4" s="25"/>
      <c r="AR4" s="25"/>
      <c r="AS4" s="19" t="s">
        <v>223</v>
      </c>
      <c r="AT4" s="19" t="s">
        <v>223</v>
      </c>
      <c r="AU4" s="19" t="s">
        <v>223</v>
      </c>
      <c r="AV4" s="24" t="e">
        <f>AT4+AU4</f>
        <v>#VALUE!</v>
      </c>
      <c r="AW4" s="34" t="s">
        <v>223</v>
      </c>
      <c r="AX4" s="34" t="s">
        <v>223</v>
      </c>
      <c r="AY4" s="34" t="s">
        <v>223</v>
      </c>
      <c r="AZ4" s="34"/>
      <c r="BA4" s="34">
        <f>-AZ4</f>
        <v>0</v>
      </c>
      <c r="BB4" s="31" t="s">
        <v>50</v>
      </c>
      <c r="BC4" s="35" t="s">
        <v>134</v>
      </c>
      <c r="BD4" s="14" t="s">
        <v>52</v>
      </c>
      <c r="BE4" t="s">
        <v>53</v>
      </c>
      <c r="BF4" s="31"/>
      <c r="BG4" s="31"/>
      <c r="BH4" s="20"/>
    </row>
    <row r="5" spans="1:60" ht="15.6">
      <c r="A5" s="16" t="s">
        <v>46</v>
      </c>
      <c r="B5" s="16" t="s">
        <v>47</v>
      </c>
      <c r="C5" s="17" t="s">
        <v>48</v>
      </c>
      <c r="D5" s="18" t="s">
        <v>49</v>
      </c>
      <c r="E5" s="19"/>
      <c r="F5" s="19"/>
      <c r="G5" s="19"/>
      <c r="H5" s="19"/>
      <c r="I5" s="19"/>
      <c r="J5" s="22"/>
      <c r="K5" s="22"/>
      <c r="L5" s="22"/>
      <c r="M5" s="22"/>
      <c r="N5" s="22"/>
      <c r="O5" s="22"/>
      <c r="P5" s="22"/>
      <c r="Q5" s="7" t="e">
        <f t="shared" ref="Q5:Q13" si="0">((O5-P5)/P5)*100</f>
        <v>#DIV/0!</v>
      </c>
      <c r="R5" s="19"/>
      <c r="S5" s="19"/>
      <c r="T5" s="19"/>
      <c r="U5" s="19"/>
      <c r="V5" s="19"/>
      <c r="W5" s="19"/>
      <c r="X5" s="19"/>
      <c r="Y5" s="24">
        <f t="shared" ref="Y5:Z13" si="1">W5-U5</f>
        <v>0</v>
      </c>
      <c r="Z5" s="25">
        <f t="shared" si="1"/>
        <v>0</v>
      </c>
      <c r="AA5" s="26" t="e">
        <f t="shared" ref="AA5:AA13" si="2">((Y5-Z5)/Z5)*100</f>
        <v>#DIV/0!</v>
      </c>
      <c r="AB5" s="19"/>
      <c r="AC5" s="19"/>
      <c r="AD5" s="19"/>
      <c r="AE5" s="19"/>
      <c r="AF5" s="27">
        <f t="shared" ref="AF5:AF13" si="3">AD5+AE5</f>
        <v>0</v>
      </c>
      <c r="AG5" s="19"/>
      <c r="AH5" s="19"/>
      <c r="AI5" s="19"/>
      <c r="AJ5" s="25">
        <f t="shared" ref="AJ5:AJ13" si="4">AH5+AI5</f>
        <v>0</v>
      </c>
      <c r="AK5" s="25"/>
      <c r="AL5" s="19"/>
      <c r="AM5" s="19"/>
      <c r="AN5" s="19"/>
      <c r="AO5" s="19"/>
      <c r="AP5" s="25">
        <f t="shared" ref="AP5:AP13" si="5">AN5+AO5</f>
        <v>0</v>
      </c>
      <c r="AQ5" s="25"/>
      <c r="AR5" s="25"/>
      <c r="AS5" s="19"/>
      <c r="AT5" s="19"/>
      <c r="AU5" s="19"/>
      <c r="AV5" s="24">
        <f t="shared" ref="AV5:AV13" si="6">AT5+AU5</f>
        <v>0</v>
      </c>
      <c r="AW5" s="34"/>
      <c r="AX5" s="34"/>
      <c r="AY5" s="34"/>
      <c r="AZ5" s="34"/>
      <c r="BA5" s="34"/>
      <c r="BB5" s="31" t="s">
        <v>54</v>
      </c>
      <c r="BC5" s="36" t="s">
        <v>87</v>
      </c>
      <c r="BD5" s="14" t="s">
        <v>147</v>
      </c>
      <c r="BE5" t="s">
        <v>57</v>
      </c>
      <c r="BF5" s="31"/>
      <c r="BG5" s="31"/>
      <c r="BH5" s="20"/>
    </row>
    <row r="6" spans="1:60" ht="15.6">
      <c r="A6" s="16" t="s">
        <v>46</v>
      </c>
      <c r="B6" s="16" t="s">
        <v>47</v>
      </c>
      <c r="C6" s="17" t="s">
        <v>48</v>
      </c>
      <c r="D6" s="18" t="s">
        <v>49</v>
      </c>
      <c r="E6" s="19"/>
      <c r="F6" s="19"/>
      <c r="G6" s="19"/>
      <c r="H6" s="19"/>
      <c r="I6" s="19"/>
      <c r="J6" s="22"/>
      <c r="K6" s="22"/>
      <c r="L6" s="22"/>
      <c r="M6" s="22"/>
      <c r="N6" s="22"/>
      <c r="O6" s="22"/>
      <c r="P6" s="22"/>
      <c r="Q6" s="7" t="e">
        <f t="shared" si="0"/>
        <v>#DIV/0!</v>
      </c>
      <c r="R6" s="19"/>
      <c r="S6" s="19"/>
      <c r="T6" s="19"/>
      <c r="U6" s="19"/>
      <c r="V6" s="19"/>
      <c r="W6" s="19"/>
      <c r="X6" s="19"/>
      <c r="Y6" s="24">
        <f t="shared" si="1"/>
        <v>0</v>
      </c>
      <c r="Z6" s="25">
        <f t="shared" si="1"/>
        <v>0</v>
      </c>
      <c r="AA6" s="26" t="e">
        <f t="shared" si="2"/>
        <v>#DIV/0!</v>
      </c>
      <c r="AB6" s="19"/>
      <c r="AC6" s="19"/>
      <c r="AD6" s="19"/>
      <c r="AE6" s="19"/>
      <c r="AF6" s="27">
        <f t="shared" si="3"/>
        <v>0</v>
      </c>
      <c r="AG6" s="19"/>
      <c r="AH6" s="19"/>
      <c r="AI6" s="19"/>
      <c r="AJ6" s="25">
        <f t="shared" si="4"/>
        <v>0</v>
      </c>
      <c r="AK6" s="25"/>
      <c r="AL6" s="19"/>
      <c r="AM6" s="19"/>
      <c r="AN6" s="19"/>
      <c r="AO6" s="19"/>
      <c r="AP6" s="25">
        <f t="shared" si="5"/>
        <v>0</v>
      </c>
      <c r="AQ6" s="25"/>
      <c r="AR6" s="25"/>
      <c r="AS6" s="19"/>
      <c r="AT6" s="19"/>
      <c r="AU6" s="19"/>
      <c r="AV6" s="24">
        <f t="shared" si="6"/>
        <v>0</v>
      </c>
      <c r="AW6" s="34"/>
      <c r="AX6" s="34"/>
      <c r="AY6" s="34"/>
      <c r="AZ6" s="34"/>
      <c r="BA6" s="34"/>
      <c r="BB6" s="31" t="s">
        <v>58</v>
      </c>
      <c r="BC6" s="36" t="s">
        <v>91</v>
      </c>
      <c r="BD6" s="14" t="s">
        <v>60</v>
      </c>
      <c r="BE6" t="s">
        <v>61</v>
      </c>
      <c r="BF6" s="31"/>
      <c r="BG6" s="31"/>
      <c r="BH6" s="20"/>
    </row>
    <row r="7" spans="1:60" ht="15.6">
      <c r="A7" s="16" t="s">
        <v>46</v>
      </c>
      <c r="B7" s="16" t="s">
        <v>47</v>
      </c>
      <c r="C7" s="17" t="s">
        <v>48</v>
      </c>
      <c r="D7" s="18" t="s">
        <v>49</v>
      </c>
      <c r="E7" s="19"/>
      <c r="F7" s="19"/>
      <c r="G7" s="19"/>
      <c r="H7" s="19"/>
      <c r="I7" s="19"/>
      <c r="J7" s="22"/>
      <c r="K7" s="22"/>
      <c r="L7" s="22"/>
      <c r="M7" s="22"/>
      <c r="N7" s="22"/>
      <c r="O7" s="22"/>
      <c r="P7" s="22"/>
      <c r="Q7" s="7" t="e">
        <f t="shared" si="0"/>
        <v>#DIV/0!</v>
      </c>
      <c r="R7" s="19"/>
      <c r="S7" s="19"/>
      <c r="T7" s="19"/>
      <c r="U7" s="19"/>
      <c r="V7" s="19"/>
      <c r="W7" s="19"/>
      <c r="X7" s="19"/>
      <c r="Y7" s="24">
        <f t="shared" si="1"/>
        <v>0</v>
      </c>
      <c r="Z7" s="25">
        <f t="shared" si="1"/>
        <v>0</v>
      </c>
      <c r="AA7" s="26" t="e">
        <f t="shared" si="2"/>
        <v>#DIV/0!</v>
      </c>
      <c r="AB7" s="19"/>
      <c r="AC7" s="19"/>
      <c r="AD7" s="19"/>
      <c r="AE7" s="19"/>
      <c r="AF7" s="27">
        <f t="shared" si="3"/>
        <v>0</v>
      </c>
      <c r="AG7" s="19"/>
      <c r="AH7" s="19"/>
      <c r="AI7" s="19"/>
      <c r="AJ7" s="25">
        <f t="shared" si="4"/>
        <v>0</v>
      </c>
      <c r="AK7" s="25"/>
      <c r="AL7" s="19"/>
      <c r="AM7" s="19"/>
      <c r="AN7" s="19"/>
      <c r="AO7" s="19"/>
      <c r="AP7" s="25">
        <f t="shared" si="5"/>
        <v>0</v>
      </c>
      <c r="AQ7" s="25"/>
      <c r="AR7" s="25"/>
      <c r="AS7" s="19"/>
      <c r="AT7" s="19"/>
      <c r="AU7" s="19"/>
      <c r="AV7" s="24">
        <f t="shared" si="6"/>
        <v>0</v>
      </c>
      <c r="AW7" s="34"/>
      <c r="AX7" s="34"/>
      <c r="AY7" s="34"/>
      <c r="AZ7" s="34"/>
      <c r="BA7" s="34"/>
      <c r="BB7" s="31"/>
      <c r="BC7" s="36" t="s">
        <v>148</v>
      </c>
      <c r="BD7" s="31"/>
      <c r="BE7" t="s">
        <v>63</v>
      </c>
      <c r="BF7" s="31"/>
      <c r="BG7" s="31"/>
      <c r="BH7" s="20"/>
    </row>
    <row r="8" spans="1:60" ht="15.6">
      <c r="A8" s="16" t="s">
        <v>46</v>
      </c>
      <c r="B8" s="16" t="s">
        <v>47</v>
      </c>
      <c r="C8" s="17" t="s">
        <v>48</v>
      </c>
      <c r="D8" s="18" t="s">
        <v>49</v>
      </c>
      <c r="E8" s="19"/>
      <c r="F8" s="19"/>
      <c r="G8" s="19"/>
      <c r="H8" s="19"/>
      <c r="I8" s="19"/>
      <c r="J8" s="22"/>
      <c r="K8" s="22"/>
      <c r="L8" s="22"/>
      <c r="M8" s="22"/>
      <c r="N8" s="22"/>
      <c r="O8" s="22"/>
      <c r="P8" s="22"/>
      <c r="Q8" s="7" t="e">
        <f t="shared" si="0"/>
        <v>#DIV/0!</v>
      </c>
      <c r="R8" s="19"/>
      <c r="S8" s="19"/>
      <c r="T8" s="19"/>
      <c r="U8" s="19"/>
      <c r="V8" s="19"/>
      <c r="W8" s="19"/>
      <c r="X8" s="19"/>
      <c r="Y8" s="24">
        <f t="shared" si="1"/>
        <v>0</v>
      </c>
      <c r="Z8" s="25">
        <f t="shared" si="1"/>
        <v>0</v>
      </c>
      <c r="AA8" s="26" t="e">
        <f t="shared" si="2"/>
        <v>#DIV/0!</v>
      </c>
      <c r="AB8" s="19"/>
      <c r="AC8" s="19"/>
      <c r="AD8" s="19"/>
      <c r="AE8" s="19"/>
      <c r="AF8" s="27">
        <f t="shared" si="3"/>
        <v>0</v>
      </c>
      <c r="AG8" s="19"/>
      <c r="AH8" s="19"/>
      <c r="AI8" s="19"/>
      <c r="AJ8" s="25">
        <f t="shared" si="4"/>
        <v>0</v>
      </c>
      <c r="AK8" s="25"/>
      <c r="AL8" s="19"/>
      <c r="AM8" s="19"/>
      <c r="AN8" s="19"/>
      <c r="AO8" s="19"/>
      <c r="AP8" s="25">
        <f t="shared" si="5"/>
        <v>0</v>
      </c>
      <c r="AQ8" s="25"/>
      <c r="AR8" s="25"/>
      <c r="AS8" s="19"/>
      <c r="AT8" s="19"/>
      <c r="AU8" s="19"/>
      <c r="AV8" s="24">
        <f t="shared" si="6"/>
        <v>0</v>
      </c>
      <c r="AW8" s="34"/>
      <c r="AX8" s="34"/>
      <c r="AY8" s="34"/>
      <c r="AZ8" s="34"/>
      <c r="BA8" s="34"/>
      <c r="BB8" s="31"/>
      <c r="BC8" s="37" t="s">
        <v>149</v>
      </c>
      <c r="BD8" s="31"/>
      <c r="BE8" t="s">
        <v>65</v>
      </c>
      <c r="BF8" s="31"/>
      <c r="BG8" s="31"/>
      <c r="BH8" s="20"/>
    </row>
    <row r="9" spans="1:60" ht="31.2">
      <c r="A9" s="16" t="s">
        <v>46</v>
      </c>
      <c r="B9" s="16" t="s">
        <v>47</v>
      </c>
      <c r="C9" s="17" t="s">
        <v>48</v>
      </c>
      <c r="D9" s="18" t="s">
        <v>49</v>
      </c>
      <c r="E9" s="19"/>
      <c r="F9" s="19"/>
      <c r="G9" s="19"/>
      <c r="H9" s="19" t="s">
        <v>223</v>
      </c>
      <c r="I9" s="19"/>
      <c r="J9" s="22"/>
      <c r="K9" s="22"/>
      <c r="L9" s="22"/>
      <c r="M9" s="22"/>
      <c r="N9" s="22"/>
      <c r="O9" s="22"/>
      <c r="P9" s="22"/>
      <c r="Q9" s="7" t="e">
        <f t="shared" si="0"/>
        <v>#DIV/0!</v>
      </c>
      <c r="R9" s="19"/>
      <c r="S9" s="19"/>
      <c r="T9" s="19"/>
      <c r="U9" s="19"/>
      <c r="V9" s="19"/>
      <c r="W9" s="19"/>
      <c r="X9" s="19"/>
      <c r="Y9" s="24">
        <f t="shared" si="1"/>
        <v>0</v>
      </c>
      <c r="Z9" s="25">
        <f t="shared" si="1"/>
        <v>0</v>
      </c>
      <c r="AA9" s="26" t="e">
        <f t="shared" si="2"/>
        <v>#DIV/0!</v>
      </c>
      <c r="AB9" s="19"/>
      <c r="AC9" s="19"/>
      <c r="AD9" s="19"/>
      <c r="AE9" s="19"/>
      <c r="AF9" s="27">
        <f t="shared" si="3"/>
        <v>0</v>
      </c>
      <c r="AG9" s="19"/>
      <c r="AH9" s="19"/>
      <c r="AI9" s="19"/>
      <c r="AJ9" s="25">
        <f t="shared" si="4"/>
        <v>0</v>
      </c>
      <c r="AK9" s="25"/>
      <c r="AL9" s="19"/>
      <c r="AM9" s="19"/>
      <c r="AN9" s="19"/>
      <c r="AO9" s="19"/>
      <c r="AP9" s="25">
        <f t="shared" si="5"/>
        <v>0</v>
      </c>
      <c r="AQ9" s="25"/>
      <c r="AR9" s="25"/>
      <c r="AS9" s="19"/>
      <c r="AT9" s="19"/>
      <c r="AU9" s="19"/>
      <c r="AV9" s="24">
        <f t="shared" si="6"/>
        <v>0</v>
      </c>
      <c r="AW9" s="34"/>
      <c r="AX9" s="34"/>
      <c r="AY9" s="34"/>
      <c r="AZ9" s="34"/>
      <c r="BA9" s="34"/>
      <c r="BB9" s="31"/>
      <c r="BC9" s="38" t="s">
        <v>59</v>
      </c>
      <c r="BD9" s="31"/>
      <c r="BE9" t="s">
        <v>67</v>
      </c>
      <c r="BF9" s="31"/>
      <c r="BG9" s="31"/>
      <c r="BH9" s="20"/>
    </row>
    <row r="10" spans="1:60" ht="15.6">
      <c r="A10" s="16" t="s">
        <v>46</v>
      </c>
      <c r="B10" s="16" t="s">
        <v>47</v>
      </c>
      <c r="C10" s="17" t="s">
        <v>48</v>
      </c>
      <c r="D10" s="18" t="s">
        <v>49</v>
      </c>
      <c r="E10" s="19"/>
      <c r="F10" s="19"/>
      <c r="G10" s="19"/>
      <c r="H10" s="19"/>
      <c r="I10" s="19"/>
      <c r="J10" s="22"/>
      <c r="K10" s="22"/>
      <c r="L10" s="22"/>
      <c r="M10" s="22"/>
      <c r="N10" s="22"/>
      <c r="O10" s="22"/>
      <c r="P10" s="22"/>
      <c r="Q10" s="7" t="e">
        <f t="shared" si="0"/>
        <v>#DIV/0!</v>
      </c>
      <c r="R10" s="19"/>
      <c r="S10" s="19"/>
      <c r="T10" s="19"/>
      <c r="U10" s="19"/>
      <c r="V10" s="19"/>
      <c r="W10" s="19"/>
      <c r="X10" s="19"/>
      <c r="Y10" s="24">
        <f t="shared" si="1"/>
        <v>0</v>
      </c>
      <c r="Z10" s="25">
        <f t="shared" si="1"/>
        <v>0</v>
      </c>
      <c r="AA10" s="26" t="e">
        <f t="shared" si="2"/>
        <v>#DIV/0!</v>
      </c>
      <c r="AB10" s="19"/>
      <c r="AC10" s="19"/>
      <c r="AD10" s="19"/>
      <c r="AE10" s="19"/>
      <c r="AF10" s="27">
        <f t="shared" si="3"/>
        <v>0</v>
      </c>
      <c r="AG10" s="19"/>
      <c r="AH10" s="19"/>
      <c r="AI10" s="19"/>
      <c r="AJ10" s="25">
        <f t="shared" si="4"/>
        <v>0</v>
      </c>
      <c r="AK10" s="25"/>
      <c r="AL10" s="19"/>
      <c r="AM10" s="19"/>
      <c r="AN10" s="19"/>
      <c r="AO10" s="19"/>
      <c r="AP10" s="25">
        <f t="shared" si="5"/>
        <v>0</v>
      </c>
      <c r="AQ10" s="25"/>
      <c r="AR10" s="25"/>
      <c r="AS10" s="19"/>
      <c r="AT10" s="19"/>
      <c r="AU10" s="19"/>
      <c r="AV10" s="24">
        <f t="shared" si="6"/>
        <v>0</v>
      </c>
      <c r="AW10" s="34"/>
      <c r="AX10" s="34"/>
      <c r="AY10" s="34"/>
      <c r="AZ10" s="34"/>
      <c r="BA10" s="34"/>
      <c r="BB10" s="31"/>
      <c r="BC10" s="36" t="s">
        <v>150</v>
      </c>
      <c r="BD10" s="31"/>
      <c r="BE10" t="s">
        <v>69</v>
      </c>
      <c r="BF10" s="31"/>
      <c r="BG10" s="31"/>
      <c r="BH10" s="20"/>
    </row>
    <row r="11" spans="1:60" ht="15.6">
      <c r="A11" s="16" t="s">
        <v>46</v>
      </c>
      <c r="B11" s="16" t="s">
        <v>47</v>
      </c>
      <c r="C11" s="17" t="s">
        <v>48</v>
      </c>
      <c r="D11" s="18" t="s">
        <v>49</v>
      </c>
      <c r="E11" s="19"/>
      <c r="F11" s="19"/>
      <c r="G11" s="19"/>
      <c r="H11" s="19"/>
      <c r="I11" s="19"/>
      <c r="J11" s="22"/>
      <c r="K11" s="22"/>
      <c r="L11" s="22"/>
      <c r="M11" s="22"/>
      <c r="N11" s="22"/>
      <c r="O11" s="22"/>
      <c r="P11" s="22"/>
      <c r="Q11" s="7" t="e">
        <f t="shared" si="0"/>
        <v>#DIV/0!</v>
      </c>
      <c r="R11" s="19"/>
      <c r="S11" s="19"/>
      <c r="T11" s="19"/>
      <c r="U11" s="19"/>
      <c r="V11" s="19"/>
      <c r="W11" s="19"/>
      <c r="X11" s="19"/>
      <c r="Y11" s="24">
        <f t="shared" si="1"/>
        <v>0</v>
      </c>
      <c r="Z11" s="25">
        <f t="shared" si="1"/>
        <v>0</v>
      </c>
      <c r="AA11" s="26" t="e">
        <f t="shared" si="2"/>
        <v>#DIV/0!</v>
      </c>
      <c r="AB11" s="19"/>
      <c r="AC11" s="19"/>
      <c r="AD11" s="19"/>
      <c r="AE11" s="19"/>
      <c r="AF11" s="27">
        <f t="shared" si="3"/>
        <v>0</v>
      </c>
      <c r="AG11" s="19"/>
      <c r="AH11" s="19"/>
      <c r="AI11" s="19"/>
      <c r="AJ11" s="25">
        <f t="shared" si="4"/>
        <v>0</v>
      </c>
      <c r="AK11" s="25"/>
      <c r="AL11" s="19"/>
      <c r="AM11" s="19"/>
      <c r="AN11" s="19"/>
      <c r="AO11" s="19"/>
      <c r="AP11" s="25">
        <f t="shared" si="5"/>
        <v>0</v>
      </c>
      <c r="AQ11" s="25"/>
      <c r="AR11" s="25"/>
      <c r="AS11" s="19"/>
      <c r="AT11" s="19"/>
      <c r="AU11" s="19"/>
      <c r="AV11" s="24">
        <f t="shared" si="6"/>
        <v>0</v>
      </c>
      <c r="AW11" s="34"/>
      <c r="AX11" s="34"/>
      <c r="AY11" s="34"/>
      <c r="AZ11" s="34"/>
      <c r="BA11" s="34"/>
      <c r="BB11" s="31"/>
      <c r="BC11" s="36" t="s">
        <v>141</v>
      </c>
      <c r="BD11" s="31"/>
      <c r="BE11" t="s">
        <v>71</v>
      </c>
      <c r="BF11" s="31"/>
      <c r="BG11" s="31"/>
      <c r="BH11" s="20"/>
    </row>
    <row r="12" spans="1:60" ht="15.6">
      <c r="A12" s="16" t="s">
        <v>46</v>
      </c>
      <c r="B12" s="16" t="s">
        <v>47</v>
      </c>
      <c r="C12" s="17" t="s">
        <v>48</v>
      </c>
      <c r="D12" s="18" t="s">
        <v>49</v>
      </c>
      <c r="E12" s="19"/>
      <c r="F12" s="19"/>
      <c r="G12" s="19"/>
      <c r="H12" s="19"/>
      <c r="I12" s="19"/>
      <c r="J12" s="22"/>
      <c r="K12" s="22"/>
      <c r="L12" s="22"/>
      <c r="M12" s="22"/>
      <c r="N12" s="22"/>
      <c r="O12" s="22"/>
      <c r="P12" s="22"/>
      <c r="Q12" s="7" t="e">
        <f t="shared" si="0"/>
        <v>#DIV/0!</v>
      </c>
      <c r="R12" s="19"/>
      <c r="S12" s="19"/>
      <c r="T12" s="19"/>
      <c r="U12" s="19"/>
      <c r="V12" s="19"/>
      <c r="W12" s="19"/>
      <c r="X12" s="19"/>
      <c r="Y12" s="24">
        <f t="shared" si="1"/>
        <v>0</v>
      </c>
      <c r="Z12" s="25">
        <f t="shared" si="1"/>
        <v>0</v>
      </c>
      <c r="AA12" s="26" t="e">
        <f t="shared" si="2"/>
        <v>#DIV/0!</v>
      </c>
      <c r="AB12" s="19"/>
      <c r="AC12" s="19"/>
      <c r="AD12" s="19"/>
      <c r="AE12" s="19"/>
      <c r="AF12" s="27">
        <f t="shared" si="3"/>
        <v>0</v>
      </c>
      <c r="AG12" s="19"/>
      <c r="AH12" s="19"/>
      <c r="AI12" s="19"/>
      <c r="AJ12" s="25">
        <f t="shared" si="4"/>
        <v>0</v>
      </c>
      <c r="AK12" s="25"/>
      <c r="AL12" s="19"/>
      <c r="AM12" s="19"/>
      <c r="AN12" s="19"/>
      <c r="AO12" s="19"/>
      <c r="AP12" s="25">
        <f t="shared" si="5"/>
        <v>0</v>
      </c>
      <c r="AQ12" s="25"/>
      <c r="AR12" s="25"/>
      <c r="AS12" s="19"/>
      <c r="AT12" s="19"/>
      <c r="AU12" s="19"/>
      <c r="AV12" s="24">
        <f t="shared" si="6"/>
        <v>0</v>
      </c>
      <c r="AW12" s="34"/>
      <c r="AX12" s="34"/>
      <c r="AY12" s="34"/>
      <c r="AZ12" s="34"/>
      <c r="BA12" s="34"/>
      <c r="BB12" s="31"/>
      <c r="BC12" s="36" t="s">
        <v>79</v>
      </c>
      <c r="BD12" s="31"/>
      <c r="BE12" s="31"/>
      <c r="BF12" s="31"/>
      <c r="BG12" s="31"/>
      <c r="BH12" s="20"/>
    </row>
    <row r="13" spans="1:60">
      <c r="A13" s="16" t="s">
        <v>46</v>
      </c>
      <c r="B13" s="16" t="s">
        <v>47</v>
      </c>
      <c r="C13" s="17" t="s">
        <v>48</v>
      </c>
      <c r="D13" s="18" t="s">
        <v>49</v>
      </c>
      <c r="E13" s="19"/>
      <c r="F13" s="19"/>
      <c r="G13" s="19"/>
      <c r="H13" s="19"/>
      <c r="I13" s="19"/>
      <c r="J13" s="22"/>
      <c r="K13" s="22"/>
      <c r="L13" s="22"/>
      <c r="M13" s="22"/>
      <c r="N13" s="22"/>
      <c r="O13" s="22"/>
      <c r="P13" s="22"/>
      <c r="Q13" s="7" t="e">
        <f t="shared" si="0"/>
        <v>#DIV/0!</v>
      </c>
      <c r="R13" s="19"/>
      <c r="S13" s="19"/>
      <c r="T13" s="19"/>
      <c r="U13" s="19"/>
      <c r="V13" s="19"/>
      <c r="W13" s="19"/>
      <c r="X13" s="19"/>
      <c r="Y13" s="24">
        <f t="shared" si="1"/>
        <v>0</v>
      </c>
      <c r="Z13" s="25">
        <f t="shared" si="1"/>
        <v>0</v>
      </c>
      <c r="AA13" s="26" t="e">
        <f t="shared" si="2"/>
        <v>#DIV/0!</v>
      </c>
      <c r="AB13" s="19"/>
      <c r="AC13" s="19"/>
      <c r="AD13" s="19"/>
      <c r="AE13" s="19"/>
      <c r="AF13" s="27">
        <f t="shared" si="3"/>
        <v>0</v>
      </c>
      <c r="AG13" s="19"/>
      <c r="AH13" s="19"/>
      <c r="AI13" s="19"/>
      <c r="AJ13" s="25">
        <f t="shared" si="4"/>
        <v>0</v>
      </c>
      <c r="AK13" s="25"/>
      <c r="AL13" s="19"/>
      <c r="AM13" s="19"/>
      <c r="AN13" s="19"/>
      <c r="AO13" s="19"/>
      <c r="AP13" s="25">
        <f t="shared" si="5"/>
        <v>0</v>
      </c>
      <c r="AQ13" s="25"/>
      <c r="AR13" s="25"/>
      <c r="AS13" s="19"/>
      <c r="AT13" s="19"/>
      <c r="AU13" s="19"/>
      <c r="AV13" s="24">
        <f t="shared" si="6"/>
        <v>0</v>
      </c>
      <c r="AW13" s="34"/>
      <c r="AX13" s="34"/>
      <c r="AY13" s="34"/>
      <c r="AZ13" s="34"/>
      <c r="BA13" s="34"/>
      <c r="BB13" s="31"/>
      <c r="BC13" s="39"/>
      <c r="BD13" s="31"/>
      <c r="BE13" s="31"/>
      <c r="BF13" s="31"/>
      <c r="BG13" s="31"/>
      <c r="BH13" s="20"/>
    </row>
    <row r="14" spans="1:60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8"/>
      <c r="AK14" s="28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31"/>
      <c r="BD14" s="31"/>
      <c r="BE14" s="31"/>
      <c r="BF14" s="31"/>
      <c r="BG14" s="31"/>
      <c r="BH14" s="20"/>
    </row>
    <row r="15" spans="1:60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31"/>
      <c r="BC15" s="39"/>
      <c r="BD15" s="31"/>
      <c r="BE15" s="31"/>
      <c r="BF15" s="31"/>
      <c r="BG15" s="31"/>
      <c r="BH15" s="20"/>
    </row>
    <row r="16" spans="1:60" ht="1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31"/>
      <c r="BD16" s="31"/>
      <c r="BE16" s="31"/>
      <c r="BF16" s="31"/>
      <c r="BG16" s="31"/>
      <c r="BH16" s="20"/>
    </row>
    <row r="17" spans="1:60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31"/>
      <c r="BC17" s="39"/>
      <c r="BD17" s="31"/>
      <c r="BE17" s="31"/>
      <c r="BF17" s="31"/>
      <c r="BG17" s="31"/>
      <c r="BH17" s="20"/>
    </row>
    <row r="18" spans="1:60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31"/>
      <c r="BD18" s="31"/>
      <c r="BE18" s="31"/>
      <c r="BF18" s="31"/>
      <c r="BG18" s="31"/>
      <c r="BH18" s="20"/>
    </row>
    <row r="19" spans="1:60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31"/>
      <c r="BC19" s="39"/>
      <c r="BD19" s="31"/>
      <c r="BE19" s="31"/>
      <c r="BF19" s="31"/>
      <c r="BG19" s="31"/>
      <c r="BH19" s="20"/>
    </row>
    <row r="20" spans="1:60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31"/>
      <c r="BD20" s="31"/>
      <c r="BE20" s="31"/>
      <c r="BF20" s="31"/>
      <c r="BG20" s="31"/>
      <c r="BH20" s="20"/>
    </row>
    <row r="21" spans="1:60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31"/>
      <c r="BD21" s="31"/>
      <c r="BE21" s="31"/>
      <c r="BF21" s="31"/>
      <c r="BG21" s="31"/>
      <c r="BH21" s="20"/>
    </row>
    <row r="22" spans="1:60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31"/>
      <c r="BD22" s="31"/>
      <c r="BE22" s="31"/>
      <c r="BF22" s="31"/>
      <c r="BG22" s="31"/>
      <c r="BH22" s="20"/>
    </row>
    <row r="23" spans="1:60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31"/>
      <c r="BD23" s="31"/>
      <c r="BE23" s="31"/>
      <c r="BF23" s="31"/>
      <c r="BG23" s="31"/>
      <c r="BH23" s="20"/>
    </row>
    <row r="24" spans="1:60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31"/>
      <c r="BD24" s="31"/>
      <c r="BE24" s="31"/>
      <c r="BF24" s="31"/>
      <c r="BG24" s="31"/>
      <c r="BH24" s="20"/>
    </row>
    <row r="25" spans="1:60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31"/>
      <c r="BD25" s="31"/>
      <c r="BE25" s="31"/>
      <c r="BF25" s="31"/>
      <c r="BG25" s="31"/>
      <c r="BH25" s="20"/>
    </row>
    <row r="26" spans="1:60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31"/>
      <c r="BD26" s="31"/>
      <c r="BE26" s="31"/>
      <c r="BF26" s="31"/>
      <c r="BG26" s="31"/>
      <c r="BH26" s="20"/>
    </row>
    <row r="27" spans="1:60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31"/>
      <c r="BD27" s="31"/>
      <c r="BE27" s="31"/>
      <c r="BF27" s="31"/>
      <c r="BG27" s="31"/>
      <c r="BH27" s="20"/>
    </row>
    <row r="28" spans="1:60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31"/>
      <c r="BD28" s="31"/>
      <c r="BE28" s="31"/>
      <c r="BF28" s="31"/>
      <c r="BG28" s="31"/>
      <c r="BH28" s="20"/>
    </row>
    <row r="29" spans="1:60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31"/>
      <c r="BD29" s="31"/>
      <c r="BE29" s="31"/>
      <c r="BF29" s="31"/>
      <c r="BG29" s="31"/>
      <c r="BH29" s="20"/>
    </row>
    <row r="30" spans="1:60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31"/>
      <c r="BD30" s="31"/>
      <c r="BE30" s="31"/>
      <c r="BF30" s="31"/>
      <c r="BG30" s="31"/>
      <c r="BH30" s="20"/>
    </row>
    <row r="31" spans="1:60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31"/>
      <c r="BD31" s="31"/>
      <c r="BE31" s="31"/>
      <c r="BF31" s="31"/>
      <c r="BG31" s="31"/>
      <c r="BH31" s="20"/>
    </row>
    <row r="32" spans="1:60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31"/>
      <c r="BD32" s="31"/>
      <c r="BE32" s="31"/>
      <c r="BF32" s="31"/>
      <c r="BG32" s="31"/>
      <c r="BH32" s="20"/>
    </row>
    <row r="33" spans="1:60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31"/>
      <c r="BD33" s="31"/>
      <c r="BE33" s="31"/>
      <c r="BF33" s="31"/>
      <c r="BG33" s="31"/>
      <c r="BH33" s="20"/>
    </row>
    <row r="34" spans="1:60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31"/>
      <c r="BD34" s="31"/>
      <c r="BE34" s="31"/>
      <c r="BF34" s="31"/>
      <c r="BG34" s="31"/>
      <c r="BH34" s="20"/>
    </row>
    <row r="35" spans="1:60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31"/>
      <c r="BD35" s="31"/>
      <c r="BE35" s="31"/>
      <c r="BF35" s="31"/>
      <c r="BG35" s="31"/>
      <c r="BH35" s="20"/>
    </row>
    <row r="36" spans="1:60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31"/>
      <c r="BD36" s="31"/>
      <c r="BE36" s="31"/>
      <c r="BF36" s="31"/>
      <c r="BG36" s="31"/>
      <c r="BH36" s="20"/>
    </row>
    <row r="37" spans="1:60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31"/>
      <c r="BD37" s="31"/>
      <c r="BE37" s="31"/>
      <c r="BF37" s="31"/>
      <c r="BG37" s="31"/>
      <c r="BH37" s="20"/>
    </row>
    <row r="38" spans="1:60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31"/>
      <c r="BD38" s="31"/>
      <c r="BE38" s="31"/>
      <c r="BF38" s="31"/>
      <c r="BG38" s="31"/>
      <c r="BH38" s="20"/>
    </row>
    <row r="39" spans="1:60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31"/>
      <c r="BD39" s="31"/>
      <c r="BE39" s="31"/>
      <c r="BF39" s="31"/>
      <c r="BG39" s="31"/>
      <c r="BH39" s="20"/>
    </row>
    <row r="40" spans="1:60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31"/>
      <c r="BD40" s="31"/>
      <c r="BE40" s="31"/>
      <c r="BF40" s="31"/>
      <c r="BG40" s="31"/>
      <c r="BH40" s="20"/>
    </row>
    <row r="41" spans="1:60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31"/>
      <c r="BD41" s="31"/>
      <c r="BE41" s="31"/>
      <c r="BF41" s="31"/>
      <c r="BG41" s="31"/>
      <c r="BH41" s="20"/>
    </row>
    <row r="42" spans="1:60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31"/>
      <c r="BD42" s="31"/>
      <c r="BE42" s="31"/>
      <c r="BF42" s="31"/>
      <c r="BG42" s="31"/>
      <c r="BH42" s="20"/>
    </row>
    <row r="43" spans="1:60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31"/>
      <c r="BD43" s="31"/>
      <c r="BE43" s="31"/>
      <c r="BF43" s="31"/>
      <c r="BG43" s="31"/>
      <c r="BH43" s="20"/>
    </row>
    <row r="44" spans="1:60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31"/>
      <c r="BD44" s="31"/>
      <c r="BE44" s="31"/>
      <c r="BF44" s="31"/>
      <c r="BG44" s="31"/>
      <c r="BH44" s="20"/>
    </row>
    <row r="45" spans="1:60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31"/>
      <c r="BD45" s="31"/>
      <c r="BE45" s="31"/>
      <c r="BF45" s="31"/>
      <c r="BG45" s="31"/>
      <c r="BH45" s="20"/>
    </row>
    <row r="46" spans="1:60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31"/>
      <c r="BD46" s="31"/>
      <c r="BE46" s="31"/>
      <c r="BF46" s="31"/>
      <c r="BG46" s="31"/>
      <c r="BH46" s="20"/>
    </row>
    <row r="47" spans="1:60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31"/>
      <c r="BD47" s="31"/>
      <c r="BE47" s="31"/>
      <c r="BF47" s="31"/>
      <c r="BG47" s="31"/>
      <c r="BH47" s="20"/>
    </row>
    <row r="48" spans="1:60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31"/>
      <c r="BD48" s="31"/>
      <c r="BE48" s="31"/>
      <c r="BF48" s="31"/>
      <c r="BG48" s="31"/>
      <c r="BH48" s="20"/>
    </row>
    <row r="49" spans="1:60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31"/>
      <c r="BD49" s="31"/>
      <c r="BE49" s="31"/>
      <c r="BF49" s="31"/>
      <c r="BG49" s="31"/>
      <c r="BH49" s="20"/>
    </row>
    <row r="50" spans="1:60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31"/>
      <c r="BD50" s="31"/>
      <c r="BE50" s="31"/>
      <c r="BF50" s="31"/>
      <c r="BG50" s="31"/>
      <c r="BH50" s="20"/>
    </row>
    <row r="51" spans="1:60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31"/>
      <c r="BD51" s="31"/>
      <c r="BE51" s="31"/>
      <c r="BF51" s="31"/>
      <c r="BG51" s="31"/>
      <c r="BH51" s="20"/>
    </row>
    <row r="52" spans="1:60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31"/>
      <c r="BD52" s="31"/>
      <c r="BE52" s="31"/>
      <c r="BF52" s="31"/>
      <c r="BG52" s="31"/>
      <c r="BH52" s="20"/>
    </row>
    <row r="53" spans="1:60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31"/>
      <c r="BD53" s="31"/>
      <c r="BE53" s="31"/>
      <c r="BF53" s="31"/>
      <c r="BG53" s="31"/>
      <c r="BH53" s="20"/>
    </row>
    <row r="54" spans="1:60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31"/>
      <c r="BD54" s="31"/>
      <c r="BE54" s="31"/>
      <c r="BF54" s="31"/>
      <c r="BG54" s="31"/>
      <c r="BH54" s="20"/>
    </row>
    <row r="55" spans="1:60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31"/>
      <c r="BD55" s="31"/>
      <c r="BE55" s="31"/>
      <c r="BF55" s="31"/>
      <c r="BG55" s="31"/>
      <c r="BH55" s="20"/>
    </row>
    <row r="56" spans="1:60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31"/>
      <c r="BD56" s="31"/>
      <c r="BE56" s="31"/>
      <c r="BF56" s="31"/>
      <c r="BG56" s="31"/>
      <c r="BH56" s="20"/>
    </row>
    <row r="57" spans="1:60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31"/>
      <c r="BD57" s="31"/>
      <c r="BE57" s="31"/>
      <c r="BF57" s="31"/>
      <c r="BG57" s="31"/>
      <c r="BH57" s="20"/>
    </row>
    <row r="58" spans="1:60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31"/>
      <c r="BD58" s="31"/>
      <c r="BE58" s="31"/>
      <c r="BF58" s="31"/>
      <c r="BG58" s="31"/>
      <c r="BH58" s="20"/>
    </row>
    <row r="59" spans="1:60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31"/>
      <c r="BD59" s="31"/>
      <c r="BE59" s="31"/>
      <c r="BF59" s="31"/>
      <c r="BG59" s="31"/>
      <c r="BH59" s="20"/>
    </row>
    <row r="60" spans="1:60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31"/>
      <c r="BD60" s="31"/>
      <c r="BE60" s="31"/>
      <c r="BF60" s="31"/>
      <c r="BG60" s="31"/>
      <c r="BH60" s="20"/>
    </row>
    <row r="61" spans="1:60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31"/>
      <c r="BD61" s="31"/>
      <c r="BE61" s="31"/>
      <c r="BF61" s="31"/>
      <c r="BG61" s="31"/>
      <c r="BH61" s="20"/>
    </row>
    <row r="62" spans="1:60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31"/>
      <c r="BD62" s="31"/>
      <c r="BE62" s="31"/>
      <c r="BF62" s="31"/>
      <c r="BG62" s="31"/>
      <c r="BH62" s="20"/>
    </row>
    <row r="63" spans="1:60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31"/>
      <c r="BD63" s="31"/>
      <c r="BE63" s="31"/>
      <c r="BF63" s="31"/>
      <c r="BG63" s="31"/>
      <c r="BH63" s="20"/>
    </row>
    <row r="64" spans="1:60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31"/>
      <c r="BD64" s="31"/>
      <c r="BE64" s="31"/>
      <c r="BF64" s="31"/>
      <c r="BG64" s="31"/>
      <c r="BH64" s="20"/>
    </row>
    <row r="65" spans="1:60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31"/>
      <c r="BD65" s="31"/>
      <c r="BE65" s="31"/>
      <c r="BF65" s="31"/>
      <c r="BG65" s="31"/>
      <c r="BH65" s="20"/>
    </row>
    <row r="66" spans="1:60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31"/>
      <c r="BD66" s="31"/>
      <c r="BE66" s="31"/>
      <c r="BF66" s="31"/>
      <c r="BG66" s="31"/>
      <c r="BH66" s="20"/>
    </row>
    <row r="67" spans="1:60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31"/>
      <c r="BD67" s="31"/>
      <c r="BE67" s="31"/>
      <c r="BF67" s="31"/>
      <c r="BG67" s="31"/>
      <c r="BH67" s="20"/>
    </row>
    <row r="68" spans="1:60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31"/>
      <c r="BD68" s="31"/>
      <c r="BE68" s="31"/>
      <c r="BF68" s="31"/>
      <c r="BG68" s="31"/>
      <c r="BH68" s="20"/>
    </row>
    <row r="69" spans="1:60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31"/>
      <c r="BD69" s="31"/>
      <c r="BE69" s="31"/>
      <c r="BF69" s="31"/>
      <c r="BG69" s="31"/>
      <c r="BH69" s="20"/>
    </row>
    <row r="70" spans="1:60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31"/>
      <c r="BD70" s="31"/>
      <c r="BE70" s="31"/>
      <c r="BF70" s="31"/>
      <c r="BG70" s="31"/>
      <c r="BH70" s="20"/>
    </row>
    <row r="71" spans="1:60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31"/>
      <c r="BD71" s="31"/>
      <c r="BE71" s="31"/>
      <c r="BF71" s="31"/>
      <c r="BG71" s="31"/>
      <c r="BH71" s="20"/>
    </row>
    <row r="72" spans="1:60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31"/>
      <c r="BD72" s="31"/>
      <c r="BE72" s="31"/>
      <c r="BF72" s="31"/>
      <c r="BG72" s="31"/>
      <c r="BH72" s="20"/>
    </row>
    <row r="73" spans="1:60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31"/>
      <c r="BD73" s="31"/>
      <c r="BE73" s="31"/>
      <c r="BF73" s="31"/>
      <c r="BG73" s="31"/>
      <c r="BH73" s="20"/>
    </row>
    <row r="74" spans="1:60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31"/>
      <c r="BD74" s="31"/>
      <c r="BE74" s="31"/>
      <c r="BF74" s="31"/>
      <c r="BG74" s="31"/>
      <c r="BH74" s="20"/>
    </row>
    <row r="75" spans="1:60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31"/>
      <c r="BD75" s="31"/>
      <c r="BE75" s="31"/>
      <c r="BF75" s="31"/>
      <c r="BG75" s="31"/>
      <c r="BH75" s="20"/>
    </row>
    <row r="76" spans="1:60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31"/>
      <c r="BD76" s="31"/>
      <c r="BE76" s="31"/>
      <c r="BF76" s="31"/>
      <c r="BG76" s="31"/>
      <c r="BH76" s="20"/>
    </row>
    <row r="77" spans="1:60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31"/>
      <c r="BD77" s="31"/>
      <c r="BE77" s="31"/>
      <c r="BF77" s="31"/>
      <c r="BG77" s="31"/>
      <c r="BH77" s="20"/>
    </row>
    <row r="78" spans="1:60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31"/>
      <c r="BD78" s="31"/>
      <c r="BE78" s="31"/>
      <c r="BF78" s="31"/>
      <c r="BG78" s="31"/>
      <c r="BH78" s="20"/>
    </row>
    <row r="79" spans="1:60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31"/>
      <c r="BD79" s="31"/>
      <c r="BE79" s="31"/>
      <c r="BF79" s="31"/>
      <c r="BG79" s="31"/>
      <c r="BH79" s="20"/>
    </row>
    <row r="80" spans="1:60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31"/>
      <c r="BD80" s="31"/>
      <c r="BE80" s="31"/>
      <c r="BF80" s="31"/>
      <c r="BG80" s="31"/>
      <c r="BH80" s="20"/>
    </row>
    <row r="81" spans="1:60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31"/>
      <c r="BD81" s="31"/>
      <c r="BE81" s="31"/>
      <c r="BF81" s="31"/>
      <c r="BG81" s="31"/>
      <c r="BH81" s="20"/>
    </row>
    <row r="82" spans="1:60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31"/>
      <c r="BD82" s="31"/>
      <c r="BE82" s="31"/>
      <c r="BF82" s="31"/>
      <c r="BG82" s="31"/>
      <c r="BH82" s="20"/>
    </row>
  </sheetData>
  <mergeCells count="27">
    <mergeCell ref="AB2:AB3"/>
    <mergeCell ref="L2:L3"/>
    <mergeCell ref="P2:P3"/>
    <mergeCell ref="R2:R3"/>
    <mergeCell ref="S2:S3"/>
    <mergeCell ref="T2:T3"/>
    <mergeCell ref="AC2:AF2"/>
    <mergeCell ref="AG2:AJ2"/>
    <mergeCell ref="AL2:AP2"/>
    <mergeCell ref="AR2:AV2"/>
    <mergeCell ref="AW2:BA2"/>
    <mergeCell ref="A1:T1"/>
    <mergeCell ref="M2:O2"/>
    <mergeCell ref="U2:V2"/>
    <mergeCell ref="W2:X2"/>
    <mergeCell ref="Y2:AA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dataValidations count="5">
    <dataValidation type="list" allowBlank="1" showInputMessage="1" showErrorMessage="1" prompt="Choose crop" sqref="D4">
      <formula1>$BE$3:$BE$12</formula1>
    </dataValidation>
    <dataValidation type="list" allowBlank="1" showInputMessage="1" showErrorMessage="1" prompt="Choose state" sqref="A4:A13">
      <formula1>$BB$3:$BB$6</formula1>
    </dataValidation>
    <dataValidation type="list" allowBlank="1" showInputMessage="1" showErrorMessage="1" prompt="Choose KVK" sqref="B4:B13">
      <formula1>$BC$3:$BC$82</formula1>
    </dataValidation>
    <dataValidation type="list" allowBlank="1" showInputMessage="1" showErrorMessage="1" prompt="Choose season" sqref="C4:C13">
      <formula1>$BD$3:$BD$6</formula1>
    </dataValidation>
    <dataValidation type="list" allowBlank="1" showInputMessage="1" showErrorMessage="1" prompt="Choose crop" sqref="D5:D13">
      <formula1>$BE$3:$BE$7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85"/>
  <sheetViews>
    <sheetView workbookViewId="0">
      <selection activeCell="BI7" sqref="BI7"/>
    </sheetView>
  </sheetViews>
  <sheetFormatPr defaultColWidth="9" defaultRowHeight="14.4"/>
  <cols>
    <col min="2" max="2" width="9.109375" customWidth="1"/>
    <col min="4" max="4" width="18.44140625" customWidth="1"/>
    <col min="5" max="5" width="13.6640625" customWidth="1"/>
    <col min="6" max="6" width="10.6640625" customWidth="1"/>
    <col min="8" max="8" width="12.6640625" customWidth="1"/>
    <col min="9" max="10" width="12.88671875" customWidth="1"/>
    <col min="11" max="11" width="12.44140625" customWidth="1"/>
    <col min="12" max="12" width="12.33203125" customWidth="1"/>
    <col min="40" max="40" width="15.44140625" customWidth="1"/>
    <col min="41" max="41" width="10.33203125" customWidth="1"/>
    <col min="42" max="42" width="9.6640625" customWidth="1"/>
    <col min="43" max="43" width="11.109375" customWidth="1"/>
    <col min="44" max="44" width="14.88671875" customWidth="1"/>
    <col min="57" max="57" width="11.6640625" customWidth="1"/>
    <col min="58" max="58" width="15.6640625" customWidth="1"/>
    <col min="59" max="59" width="16.109375" customWidth="1"/>
    <col min="60" max="60" width="17.6640625" customWidth="1"/>
    <col min="65" max="65" width="23.109375" customWidth="1"/>
    <col min="66" max="66" width="20.6640625" customWidth="1"/>
  </cols>
  <sheetData>
    <row r="1" spans="1:119" ht="27.6">
      <c r="A1" s="2" t="s">
        <v>151</v>
      </c>
    </row>
    <row r="3" spans="1:119" s="1" customFormat="1" ht="45.75" customHeight="1">
      <c r="A3" s="83" t="s">
        <v>152</v>
      </c>
      <c r="B3" s="83" t="s">
        <v>153</v>
      </c>
      <c r="C3" s="83" t="s">
        <v>154</v>
      </c>
      <c r="D3" s="83" t="s">
        <v>155</v>
      </c>
      <c r="E3" s="83" t="s">
        <v>156</v>
      </c>
      <c r="F3" s="81" t="s">
        <v>157</v>
      </c>
      <c r="G3" s="81"/>
      <c r="H3" s="82" t="s">
        <v>158</v>
      </c>
      <c r="I3" s="82"/>
      <c r="J3" s="4"/>
      <c r="K3" s="6" t="s">
        <v>159</v>
      </c>
      <c r="L3" s="6"/>
      <c r="M3" s="6"/>
      <c r="N3" s="6"/>
      <c r="O3" s="3"/>
      <c r="P3" s="83" t="s">
        <v>160</v>
      </c>
      <c r="Q3" s="83" t="s">
        <v>161</v>
      </c>
      <c r="R3" s="83"/>
      <c r="S3" s="83"/>
      <c r="T3" s="83"/>
      <c r="U3" s="83"/>
      <c r="V3" s="83"/>
      <c r="W3" s="83" t="s">
        <v>162</v>
      </c>
      <c r="X3" s="83"/>
      <c r="Y3" s="83"/>
      <c r="Z3" s="83"/>
      <c r="AA3" s="83"/>
      <c r="AB3" s="84"/>
      <c r="AC3" s="105" t="s">
        <v>163</v>
      </c>
      <c r="AD3" s="105"/>
      <c r="AE3" s="105" t="s">
        <v>164</v>
      </c>
      <c r="AF3" s="105"/>
      <c r="AG3" s="105"/>
      <c r="AH3" s="105" t="s">
        <v>165</v>
      </c>
      <c r="AI3" s="105"/>
      <c r="AJ3" s="105" t="s">
        <v>166</v>
      </c>
      <c r="AK3" s="85" t="s">
        <v>167</v>
      </c>
      <c r="AL3" s="86"/>
      <c r="AM3" s="86"/>
      <c r="AN3" s="86"/>
      <c r="AO3" s="88" t="s">
        <v>168</v>
      </c>
      <c r="AP3" s="88"/>
      <c r="AQ3" s="88"/>
      <c r="AR3" s="88"/>
      <c r="AS3" s="89" t="s">
        <v>169</v>
      </c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1"/>
      <c r="BE3" s="92" t="s">
        <v>170</v>
      </c>
      <c r="BF3" s="93"/>
      <c r="BG3" s="93"/>
      <c r="BH3" s="94"/>
      <c r="BI3" s="13"/>
      <c r="BJ3" s="13"/>
      <c r="BK3" t="s">
        <v>46</v>
      </c>
      <c r="BL3" t="s">
        <v>47</v>
      </c>
      <c r="BM3" s="14" t="s">
        <v>48</v>
      </c>
      <c r="BN3" t="s">
        <v>49</v>
      </c>
      <c r="BO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</row>
    <row r="4" spans="1:119" s="1" customFormat="1" ht="46.5" customHeight="1">
      <c r="A4" s="83"/>
      <c r="B4" s="83"/>
      <c r="C4" s="83"/>
      <c r="D4" s="83"/>
      <c r="E4" s="83"/>
      <c r="F4" s="81" t="s">
        <v>171</v>
      </c>
      <c r="G4" s="81" t="s">
        <v>172</v>
      </c>
      <c r="H4" s="82" t="s">
        <v>171</v>
      </c>
      <c r="I4" s="82" t="s">
        <v>172</v>
      </c>
      <c r="J4" s="101" t="s">
        <v>173</v>
      </c>
      <c r="K4" s="83" t="s">
        <v>174</v>
      </c>
      <c r="L4" s="83" t="s">
        <v>175</v>
      </c>
      <c r="M4" s="83" t="s">
        <v>28</v>
      </c>
      <c r="N4" s="87" t="s">
        <v>176</v>
      </c>
      <c r="O4" s="103" t="s">
        <v>177</v>
      </c>
      <c r="P4" s="83"/>
      <c r="Q4" s="83" t="s">
        <v>178</v>
      </c>
      <c r="R4" s="83" t="s">
        <v>179</v>
      </c>
      <c r="S4" s="87" t="s">
        <v>180</v>
      </c>
      <c r="T4" s="87" t="s">
        <v>181</v>
      </c>
      <c r="U4" s="87" t="s">
        <v>182</v>
      </c>
      <c r="V4" s="83" t="s">
        <v>183</v>
      </c>
      <c r="W4" s="83" t="s">
        <v>178</v>
      </c>
      <c r="X4" s="83" t="s">
        <v>184</v>
      </c>
      <c r="Y4" s="83" t="s">
        <v>180</v>
      </c>
      <c r="Z4" s="83" t="s">
        <v>185</v>
      </c>
      <c r="AA4" s="83" t="s">
        <v>182</v>
      </c>
      <c r="AB4" s="84" t="s">
        <v>183</v>
      </c>
      <c r="AC4" s="105"/>
      <c r="AD4" s="105"/>
      <c r="AE4" s="105"/>
      <c r="AF4" s="105"/>
      <c r="AG4" s="105"/>
      <c r="AH4" s="105"/>
      <c r="AI4" s="105"/>
      <c r="AJ4" s="105"/>
      <c r="AK4" s="106" t="s">
        <v>34</v>
      </c>
      <c r="AL4" s="99" t="s">
        <v>35</v>
      </c>
      <c r="AM4" s="99" t="s">
        <v>36</v>
      </c>
      <c r="AN4" s="99" t="s">
        <v>37</v>
      </c>
      <c r="AO4" s="99" t="s">
        <v>34</v>
      </c>
      <c r="AP4" s="99" t="s">
        <v>35</v>
      </c>
      <c r="AQ4" s="99" t="s">
        <v>36</v>
      </c>
      <c r="AR4" s="99" t="s">
        <v>37</v>
      </c>
      <c r="AS4" s="95" t="s">
        <v>186</v>
      </c>
      <c r="AT4" s="95"/>
      <c r="AU4" s="95"/>
      <c r="AV4" s="96" t="s">
        <v>187</v>
      </c>
      <c r="AW4" s="96"/>
      <c r="AX4" s="96"/>
      <c r="AY4" s="97" t="s">
        <v>188</v>
      </c>
      <c r="AZ4" s="97"/>
      <c r="BA4" s="97"/>
      <c r="BB4" s="98" t="s">
        <v>189</v>
      </c>
      <c r="BC4" s="98"/>
      <c r="BD4" s="98"/>
      <c r="BE4" s="100" t="s">
        <v>190</v>
      </c>
      <c r="BF4" s="100" t="s">
        <v>191</v>
      </c>
      <c r="BG4" s="100" t="s">
        <v>192</v>
      </c>
      <c r="BH4" s="100" t="s">
        <v>193</v>
      </c>
      <c r="BI4" s="13"/>
      <c r="BJ4" s="13"/>
      <c r="BK4" t="s">
        <v>50</v>
      </c>
      <c r="BL4" t="s">
        <v>51</v>
      </c>
      <c r="BM4" s="14" t="s">
        <v>52</v>
      </c>
      <c r="BN4" t="s">
        <v>194</v>
      </c>
      <c r="BO4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</row>
    <row r="5" spans="1:119" ht="78">
      <c r="A5" s="83"/>
      <c r="B5" s="83"/>
      <c r="C5" s="83"/>
      <c r="D5" s="83"/>
      <c r="E5" s="83"/>
      <c r="F5" s="81"/>
      <c r="G5" s="81"/>
      <c r="H5" s="82"/>
      <c r="I5" s="82"/>
      <c r="J5" s="102"/>
      <c r="K5" s="83"/>
      <c r="L5" s="83"/>
      <c r="M5" s="83"/>
      <c r="N5" s="87"/>
      <c r="O5" s="104"/>
      <c r="P5" s="83"/>
      <c r="Q5" s="83"/>
      <c r="R5" s="83"/>
      <c r="S5" s="87"/>
      <c r="T5" s="87"/>
      <c r="U5" s="87"/>
      <c r="V5" s="83"/>
      <c r="W5" s="83"/>
      <c r="X5" s="83"/>
      <c r="Y5" s="83"/>
      <c r="Z5" s="83"/>
      <c r="AA5" s="83"/>
      <c r="AB5" s="84"/>
      <c r="AC5" s="8" t="s">
        <v>195</v>
      </c>
      <c r="AD5" s="8" t="s">
        <v>196</v>
      </c>
      <c r="AE5" s="8" t="s">
        <v>197</v>
      </c>
      <c r="AF5" s="8" t="s">
        <v>198</v>
      </c>
      <c r="AG5" s="8" t="s">
        <v>199</v>
      </c>
      <c r="AH5" s="8" t="s">
        <v>195</v>
      </c>
      <c r="AI5" s="8" t="s">
        <v>196</v>
      </c>
      <c r="AJ5" s="105"/>
      <c r="AK5" s="106"/>
      <c r="AL5" s="99"/>
      <c r="AM5" s="99"/>
      <c r="AN5" s="99"/>
      <c r="AO5" s="99"/>
      <c r="AP5" s="99"/>
      <c r="AQ5" s="99"/>
      <c r="AR5" s="99"/>
      <c r="AS5" s="9" t="s">
        <v>39</v>
      </c>
      <c r="AT5" s="9" t="s">
        <v>35</v>
      </c>
      <c r="AU5" s="9" t="s">
        <v>36</v>
      </c>
      <c r="AV5" s="10" t="s">
        <v>39</v>
      </c>
      <c r="AW5" s="10" t="s">
        <v>35</v>
      </c>
      <c r="AX5" s="10" t="s">
        <v>36</v>
      </c>
      <c r="AY5" s="11" t="s">
        <v>39</v>
      </c>
      <c r="AZ5" s="11" t="s">
        <v>35</v>
      </c>
      <c r="BA5" s="11" t="s">
        <v>36</v>
      </c>
      <c r="BB5" s="12" t="s">
        <v>39</v>
      </c>
      <c r="BC5" s="12" t="s">
        <v>35</v>
      </c>
      <c r="BD5" s="12" t="s">
        <v>36</v>
      </c>
      <c r="BE5" s="100"/>
      <c r="BF5" s="100"/>
      <c r="BG5" s="100"/>
      <c r="BH5" s="100"/>
      <c r="BK5" t="s">
        <v>54</v>
      </c>
      <c r="BL5" t="s">
        <v>55</v>
      </c>
      <c r="BM5" s="14" t="s">
        <v>56</v>
      </c>
      <c r="BN5" t="s">
        <v>200</v>
      </c>
    </row>
    <row r="6" spans="1:119" ht="15" thickBot="1">
      <c r="A6" s="5">
        <v>1</v>
      </c>
      <c r="B6" s="5" t="s">
        <v>205</v>
      </c>
      <c r="C6" s="5" t="s">
        <v>219</v>
      </c>
      <c r="D6" s="66" t="s">
        <v>213</v>
      </c>
      <c r="E6" s="41" t="s">
        <v>203</v>
      </c>
      <c r="F6" s="5">
        <v>80</v>
      </c>
      <c r="G6" s="5">
        <v>200</v>
      </c>
      <c r="H6" s="5">
        <v>80</v>
      </c>
      <c r="I6" s="5">
        <v>200</v>
      </c>
      <c r="J6" s="5">
        <v>44</v>
      </c>
      <c r="K6" s="5">
        <v>14.1</v>
      </c>
      <c r="L6" s="5">
        <v>25.3</v>
      </c>
      <c r="M6" s="5">
        <v>16.8</v>
      </c>
      <c r="N6" s="5">
        <v>18.2</v>
      </c>
      <c r="O6" s="5">
        <v>15.1</v>
      </c>
      <c r="P6" s="7">
        <f>((N6-O6)/O6)*100</f>
        <v>20.52980132450331</v>
      </c>
      <c r="Q6" s="5" t="s">
        <v>216</v>
      </c>
      <c r="R6" s="43" t="s">
        <v>207</v>
      </c>
      <c r="S6" s="50">
        <v>43720</v>
      </c>
      <c r="T6" s="50">
        <v>67950</v>
      </c>
      <c r="U6" s="50">
        <v>24230</v>
      </c>
      <c r="V6" s="51">
        <v>1.55</v>
      </c>
      <c r="W6" s="5" t="s">
        <v>214</v>
      </c>
      <c r="X6" s="40" t="s">
        <v>206</v>
      </c>
      <c r="Y6" s="47">
        <v>45750</v>
      </c>
      <c r="Z6" s="47">
        <v>79875</v>
      </c>
      <c r="AA6" s="47">
        <v>34125</v>
      </c>
      <c r="AB6" s="42">
        <v>1.74</v>
      </c>
      <c r="AC6" s="5">
        <v>7</v>
      </c>
      <c r="AD6" s="5">
        <v>9</v>
      </c>
      <c r="AE6" s="5">
        <v>200</v>
      </c>
      <c r="AF6" s="5">
        <v>200</v>
      </c>
      <c r="AG6" s="5">
        <v>200</v>
      </c>
      <c r="AH6" s="5">
        <v>200</v>
      </c>
      <c r="AI6" s="5">
        <v>200</v>
      </c>
      <c r="AJ6" s="5">
        <v>200</v>
      </c>
      <c r="AK6" s="5">
        <v>5</v>
      </c>
      <c r="AL6" s="58">
        <v>177</v>
      </c>
      <c r="AM6" s="59">
        <v>11</v>
      </c>
      <c r="AN6" s="60">
        <v>188</v>
      </c>
      <c r="AO6" s="5">
        <v>4</v>
      </c>
      <c r="AP6" s="5">
        <v>164</v>
      </c>
      <c r="AQ6" s="5">
        <v>13</v>
      </c>
      <c r="AR6" s="5">
        <v>177</v>
      </c>
      <c r="AS6" s="5">
        <v>9</v>
      </c>
      <c r="AT6" s="5">
        <v>341</v>
      </c>
      <c r="AU6" s="5">
        <v>24</v>
      </c>
      <c r="AV6" s="5">
        <v>2</v>
      </c>
      <c r="AW6" s="5">
        <v>195</v>
      </c>
      <c r="AX6" s="5">
        <v>15</v>
      </c>
      <c r="AY6" s="5">
        <v>3</v>
      </c>
      <c r="AZ6" s="5">
        <v>120</v>
      </c>
      <c r="BA6" s="5">
        <v>62</v>
      </c>
      <c r="BB6" s="5">
        <v>11</v>
      </c>
      <c r="BC6" s="5">
        <v>122</v>
      </c>
      <c r="BD6" s="5">
        <v>14</v>
      </c>
      <c r="BE6" s="5">
        <v>0</v>
      </c>
      <c r="BF6" s="5">
        <v>0</v>
      </c>
      <c r="BG6" s="5">
        <v>0</v>
      </c>
      <c r="BH6" s="5">
        <v>0</v>
      </c>
      <c r="BK6" t="s">
        <v>58</v>
      </c>
      <c r="BL6" t="s">
        <v>59</v>
      </c>
      <c r="BM6" s="14" t="s">
        <v>60</v>
      </c>
      <c r="BN6" t="s">
        <v>201</v>
      </c>
    </row>
    <row r="7" spans="1:119">
      <c r="A7" s="5">
        <v>2</v>
      </c>
      <c r="B7" s="64" t="s">
        <v>205</v>
      </c>
      <c r="C7" s="5" t="s">
        <v>219</v>
      </c>
      <c r="D7" s="65" t="s">
        <v>212</v>
      </c>
      <c r="E7" s="44" t="s">
        <v>200</v>
      </c>
      <c r="F7">
        <v>20</v>
      </c>
      <c r="G7">
        <v>50</v>
      </c>
      <c r="H7">
        <v>20</v>
      </c>
      <c r="I7">
        <v>50</v>
      </c>
      <c r="J7" s="5">
        <v>10</v>
      </c>
      <c r="K7" s="5">
        <v>5</v>
      </c>
      <c r="L7" s="49">
        <v>12.3</v>
      </c>
      <c r="M7" s="49">
        <v>10.9</v>
      </c>
      <c r="N7" s="49">
        <v>11.4</v>
      </c>
      <c r="O7" s="49">
        <v>10.199999999999999</v>
      </c>
      <c r="P7" s="7">
        <v>11.76</v>
      </c>
      <c r="Q7" s="5" t="s">
        <v>217</v>
      </c>
      <c r="R7" s="52" t="s">
        <v>208</v>
      </c>
      <c r="S7" s="49">
        <v>36600</v>
      </c>
      <c r="T7" s="49">
        <v>53040</v>
      </c>
      <c r="U7" s="49">
        <v>16440</v>
      </c>
      <c r="V7" s="53">
        <v>1.44</v>
      </c>
      <c r="W7" s="5" t="s">
        <v>215</v>
      </c>
      <c r="X7" s="48" t="s">
        <v>218</v>
      </c>
      <c r="Y7" s="49">
        <v>38900</v>
      </c>
      <c r="Z7" s="49">
        <v>59280</v>
      </c>
      <c r="AA7" s="49">
        <v>20380</v>
      </c>
      <c r="AB7" s="45">
        <v>1.52</v>
      </c>
      <c r="AC7" s="5">
        <v>3</v>
      </c>
      <c r="AD7" s="5">
        <v>4</v>
      </c>
      <c r="AE7" s="5">
        <v>50</v>
      </c>
      <c r="AF7" s="5">
        <v>50</v>
      </c>
      <c r="AG7" s="5">
        <v>0</v>
      </c>
      <c r="AH7" s="5">
        <v>50</v>
      </c>
      <c r="AI7" s="5">
        <v>50</v>
      </c>
      <c r="AJ7" s="5">
        <v>50</v>
      </c>
      <c r="AK7" s="5">
        <v>2</v>
      </c>
      <c r="AL7" s="5">
        <v>55</v>
      </c>
      <c r="AM7" s="5">
        <v>5</v>
      </c>
      <c r="AN7" s="5">
        <v>60</v>
      </c>
      <c r="AO7" s="5">
        <v>2</v>
      </c>
      <c r="AP7" s="5">
        <v>65</v>
      </c>
      <c r="AQ7" s="5">
        <v>15</v>
      </c>
      <c r="AR7" s="5">
        <v>80</v>
      </c>
      <c r="AS7" s="5">
        <v>4</v>
      </c>
      <c r="AT7" s="5">
        <v>120</v>
      </c>
      <c r="AU7" s="5">
        <v>20</v>
      </c>
      <c r="AV7" s="5">
        <v>1</v>
      </c>
      <c r="AW7" s="5">
        <v>42</v>
      </c>
      <c r="AX7" s="5">
        <v>6</v>
      </c>
      <c r="AY7" s="5">
        <v>1</v>
      </c>
      <c r="AZ7" s="5">
        <v>44</v>
      </c>
      <c r="BA7" s="5">
        <v>9</v>
      </c>
      <c r="BB7" s="5">
        <v>6</v>
      </c>
      <c r="BC7" s="5">
        <v>95</v>
      </c>
      <c r="BD7" s="5">
        <v>6</v>
      </c>
      <c r="BE7" s="5">
        <v>0</v>
      </c>
      <c r="BF7" s="5">
        <v>0</v>
      </c>
      <c r="BG7" s="5">
        <v>0</v>
      </c>
      <c r="BH7" s="5">
        <v>0</v>
      </c>
    </row>
    <row r="8" spans="1:119">
      <c r="A8" s="5"/>
      <c r="B8" s="41"/>
      <c r="C8" s="41"/>
      <c r="D8" s="41"/>
      <c r="E8" s="41"/>
      <c r="F8" s="5"/>
      <c r="G8" s="5"/>
      <c r="H8" s="5"/>
      <c r="I8" s="5"/>
      <c r="J8" s="5"/>
      <c r="K8" s="5"/>
      <c r="L8" s="5"/>
      <c r="M8" s="5"/>
      <c r="N8" s="5"/>
      <c r="O8" s="5"/>
      <c r="P8" s="7"/>
      <c r="Q8" s="5"/>
      <c r="R8" s="54"/>
      <c r="S8" s="5"/>
      <c r="T8" s="5"/>
      <c r="U8" s="5"/>
      <c r="V8" s="5"/>
      <c r="W8" s="5"/>
      <c r="X8" s="41"/>
      <c r="Y8" s="5"/>
      <c r="Z8" s="5"/>
      <c r="AA8" s="5"/>
      <c r="AB8" s="46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</row>
    <row r="9" spans="1:119">
      <c r="A9" s="5"/>
      <c r="B9" s="41"/>
      <c r="C9" s="41"/>
      <c r="D9" s="41"/>
      <c r="E9" s="41"/>
      <c r="F9" s="5"/>
      <c r="G9" s="5"/>
      <c r="H9" s="5"/>
      <c r="I9" s="5"/>
      <c r="J9" s="5"/>
      <c r="K9" s="5"/>
      <c r="L9" s="49"/>
      <c r="M9" s="49"/>
      <c r="N9" s="49"/>
      <c r="O9" s="53"/>
      <c r="P9" s="57"/>
      <c r="Q9" s="5"/>
      <c r="R9" s="5"/>
      <c r="S9" s="49"/>
      <c r="T9" s="49"/>
      <c r="U9" s="49"/>
      <c r="V9" s="49"/>
      <c r="W9" s="5"/>
      <c r="X9" s="5"/>
      <c r="Y9" s="49"/>
      <c r="Z9" s="49"/>
      <c r="AA9" s="49"/>
      <c r="AB9" s="49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</row>
    <row r="10" spans="1:119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7" t="e">
        <f t="shared" ref="P10:P13" si="0">((N10-O10)/O10)*100</f>
        <v>#DIV/0!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L10" t="s">
        <v>68</v>
      </c>
      <c r="BN10" t="s">
        <v>202</v>
      </c>
    </row>
    <row r="11" spans="1:119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7" t="e">
        <f t="shared" si="0"/>
        <v>#DIV/0!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L11" t="s">
        <v>70</v>
      </c>
      <c r="BN11" t="s">
        <v>203</v>
      </c>
    </row>
    <row r="12" spans="1:119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7" t="e">
        <f t="shared" si="0"/>
        <v>#DIV/0!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L12" t="s">
        <v>72</v>
      </c>
      <c r="BN12" t="s">
        <v>204</v>
      </c>
    </row>
    <row r="13" spans="1:119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7" t="e">
        <f t="shared" si="0"/>
        <v>#DIV/0!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L13" t="s">
        <v>73</v>
      </c>
    </row>
    <row r="14" spans="1:119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L14" t="s">
        <v>74</v>
      </c>
    </row>
    <row r="15" spans="1:119">
      <c r="BL15" t="s">
        <v>75</v>
      </c>
    </row>
    <row r="16" spans="1:119">
      <c r="BL16" t="s">
        <v>76</v>
      </c>
    </row>
    <row r="17" spans="13:64">
      <c r="BL17" t="s">
        <v>77</v>
      </c>
    </row>
    <row r="18" spans="13:64">
      <c r="BL18" t="s">
        <v>78</v>
      </c>
    </row>
    <row r="19" spans="13:64">
      <c r="BL19" t="s">
        <v>79</v>
      </c>
    </row>
    <row r="20" spans="13:64">
      <c r="M20" s="55"/>
      <c r="N20" s="55"/>
      <c r="O20" s="55"/>
      <c r="BL20" t="s">
        <v>80</v>
      </c>
    </row>
    <row r="21" spans="13:64">
      <c r="M21" s="56"/>
      <c r="N21" s="56"/>
      <c r="O21" s="56"/>
      <c r="BL21" t="s">
        <v>81</v>
      </c>
    </row>
    <row r="22" spans="13:64">
      <c r="BL22" t="s">
        <v>82</v>
      </c>
    </row>
    <row r="23" spans="13:64">
      <c r="BL23" t="s">
        <v>83</v>
      </c>
    </row>
    <row r="24" spans="13:64">
      <c r="BL24" t="s">
        <v>84</v>
      </c>
    </row>
    <row r="25" spans="13:64">
      <c r="BL25" t="s">
        <v>85</v>
      </c>
    </row>
    <row r="26" spans="13:64">
      <c r="BL26" t="s">
        <v>86</v>
      </c>
    </row>
    <row r="27" spans="13:64">
      <c r="BL27" t="s">
        <v>87</v>
      </c>
    </row>
    <row r="28" spans="13:64">
      <c r="BL28" t="s">
        <v>88</v>
      </c>
    </row>
    <row r="29" spans="13:64">
      <c r="BL29" t="s">
        <v>89</v>
      </c>
    </row>
    <row r="30" spans="13:64">
      <c r="BL30" t="s">
        <v>90</v>
      </c>
    </row>
    <row r="31" spans="13:64">
      <c r="BL31" t="s">
        <v>91</v>
      </c>
    </row>
    <row r="32" spans="13:64">
      <c r="BL32" t="s">
        <v>92</v>
      </c>
    </row>
    <row r="33" spans="64:64">
      <c r="BL33" t="s">
        <v>93</v>
      </c>
    </row>
    <row r="34" spans="64:64">
      <c r="BL34" t="s">
        <v>94</v>
      </c>
    </row>
    <row r="35" spans="64:64">
      <c r="BL35" t="s">
        <v>95</v>
      </c>
    </row>
    <row r="36" spans="64:64">
      <c r="BL36" t="s">
        <v>96</v>
      </c>
    </row>
    <row r="37" spans="64:64">
      <c r="BL37" t="s">
        <v>97</v>
      </c>
    </row>
    <row r="38" spans="64:64">
      <c r="BL38" t="s">
        <v>98</v>
      </c>
    </row>
    <row r="39" spans="64:64">
      <c r="BL39" t="s">
        <v>99</v>
      </c>
    </row>
    <row r="40" spans="64:64">
      <c r="BL40" t="s">
        <v>100</v>
      </c>
    </row>
    <row r="41" spans="64:64">
      <c r="BL41" t="s">
        <v>101</v>
      </c>
    </row>
    <row r="42" spans="64:64">
      <c r="BL42" t="s">
        <v>102</v>
      </c>
    </row>
    <row r="43" spans="64:64">
      <c r="BL43" t="s">
        <v>103</v>
      </c>
    </row>
    <row r="44" spans="64:64">
      <c r="BL44" t="s">
        <v>104</v>
      </c>
    </row>
    <row r="45" spans="64:64">
      <c r="BL45" t="s">
        <v>105</v>
      </c>
    </row>
    <row r="46" spans="64:64">
      <c r="BL46" t="s">
        <v>106</v>
      </c>
    </row>
    <row r="47" spans="64:64">
      <c r="BL47" t="s">
        <v>107</v>
      </c>
    </row>
    <row r="48" spans="64:64">
      <c r="BL48" t="s">
        <v>108</v>
      </c>
    </row>
    <row r="49" spans="64:64">
      <c r="BL49" t="s">
        <v>109</v>
      </c>
    </row>
    <row r="50" spans="64:64">
      <c r="BL50" t="s">
        <v>110</v>
      </c>
    </row>
    <row r="51" spans="64:64">
      <c r="BL51" t="s">
        <v>111</v>
      </c>
    </row>
    <row r="52" spans="64:64">
      <c r="BL52" t="s">
        <v>112</v>
      </c>
    </row>
    <row r="53" spans="64:64">
      <c r="BL53" t="s">
        <v>113</v>
      </c>
    </row>
    <row r="54" spans="64:64">
      <c r="BL54" t="s">
        <v>114</v>
      </c>
    </row>
    <row r="55" spans="64:64">
      <c r="BL55" t="s">
        <v>115</v>
      </c>
    </row>
    <row r="56" spans="64:64">
      <c r="BL56" t="s">
        <v>116</v>
      </c>
    </row>
    <row r="57" spans="64:64">
      <c r="BL57" t="s">
        <v>117</v>
      </c>
    </row>
    <row r="58" spans="64:64">
      <c r="BL58" t="s">
        <v>118</v>
      </c>
    </row>
    <row r="59" spans="64:64">
      <c r="BL59" t="s">
        <v>119</v>
      </c>
    </row>
    <row r="60" spans="64:64">
      <c r="BL60" t="s">
        <v>120</v>
      </c>
    </row>
    <row r="61" spans="64:64">
      <c r="BL61" t="s">
        <v>121</v>
      </c>
    </row>
    <row r="62" spans="64:64">
      <c r="BL62" t="s">
        <v>122</v>
      </c>
    </row>
    <row r="63" spans="64:64">
      <c r="BL63" t="s">
        <v>123</v>
      </c>
    </row>
    <row r="64" spans="64:64">
      <c r="BL64" t="s">
        <v>124</v>
      </c>
    </row>
    <row r="65" spans="64:64">
      <c r="BL65" t="s">
        <v>125</v>
      </c>
    </row>
    <row r="66" spans="64:64">
      <c r="BL66" t="s">
        <v>126</v>
      </c>
    </row>
    <row r="67" spans="64:64">
      <c r="BL67" t="s">
        <v>127</v>
      </c>
    </row>
    <row r="68" spans="64:64">
      <c r="BL68" t="s">
        <v>128</v>
      </c>
    </row>
    <row r="69" spans="64:64">
      <c r="BL69" t="s">
        <v>129</v>
      </c>
    </row>
    <row r="70" spans="64:64">
      <c r="BL70" t="s">
        <v>130</v>
      </c>
    </row>
    <row r="71" spans="64:64">
      <c r="BL71" t="s">
        <v>131</v>
      </c>
    </row>
    <row r="72" spans="64:64">
      <c r="BL72" t="s">
        <v>132</v>
      </c>
    </row>
    <row r="73" spans="64:64">
      <c r="BL73" t="s">
        <v>133</v>
      </c>
    </row>
    <row r="74" spans="64:64">
      <c r="BL74" t="s">
        <v>134</v>
      </c>
    </row>
    <row r="75" spans="64:64">
      <c r="BL75" t="s">
        <v>135</v>
      </c>
    </row>
    <row r="76" spans="64:64">
      <c r="BL76" t="s">
        <v>136</v>
      </c>
    </row>
    <row r="77" spans="64:64">
      <c r="BL77" t="s">
        <v>137</v>
      </c>
    </row>
    <row r="78" spans="64:64">
      <c r="BL78" t="s">
        <v>138</v>
      </c>
    </row>
    <row r="79" spans="64:64">
      <c r="BL79" t="s">
        <v>139</v>
      </c>
    </row>
    <row r="80" spans="64:64">
      <c r="BL80" t="s">
        <v>140</v>
      </c>
    </row>
    <row r="81" spans="64:64">
      <c r="BL81" t="s">
        <v>141</v>
      </c>
    </row>
    <row r="82" spans="64:64">
      <c r="BL82" t="s">
        <v>142</v>
      </c>
    </row>
    <row r="83" spans="64:64">
      <c r="BL83" t="s">
        <v>143</v>
      </c>
    </row>
    <row r="84" spans="64:64">
      <c r="BL84" t="s">
        <v>144</v>
      </c>
    </row>
    <row r="85" spans="64:64">
      <c r="BL85" t="s">
        <v>145</v>
      </c>
    </row>
  </sheetData>
  <mergeCells count="56">
    <mergeCell ref="AM4:AM5"/>
    <mergeCell ref="AN4:AN5"/>
    <mergeCell ref="AO4:AO5"/>
    <mergeCell ref="AP4:AP5"/>
    <mergeCell ref="AQ4:AQ5"/>
    <mergeCell ref="AA4:AA5"/>
    <mergeCell ref="AB4:AB5"/>
    <mergeCell ref="AJ3:AJ5"/>
    <mergeCell ref="AK4:AK5"/>
    <mergeCell ref="AL4:AL5"/>
    <mergeCell ref="AH3:AI4"/>
    <mergeCell ref="AC3:AD4"/>
    <mergeCell ref="AE3:AG4"/>
    <mergeCell ref="K4:K5"/>
    <mergeCell ref="L4:L5"/>
    <mergeCell ref="M4:M5"/>
    <mergeCell ref="N4:N5"/>
    <mergeCell ref="O4:O5"/>
    <mergeCell ref="F4:F5"/>
    <mergeCell ref="G4:G5"/>
    <mergeCell ref="H4:H5"/>
    <mergeCell ref="I4:I5"/>
    <mergeCell ref="J4:J5"/>
    <mergeCell ref="A3:A5"/>
    <mergeCell ref="B3:B5"/>
    <mergeCell ref="C3:C5"/>
    <mergeCell ref="D3:D5"/>
    <mergeCell ref="E3:E5"/>
    <mergeCell ref="AO3:AR3"/>
    <mergeCell ref="AS3:BD3"/>
    <mergeCell ref="BE3:BH3"/>
    <mergeCell ref="AS4:AU4"/>
    <mergeCell ref="AV4:AX4"/>
    <mergeCell ref="AY4:BA4"/>
    <mergeCell ref="BB4:BD4"/>
    <mergeCell ref="AR4:AR5"/>
    <mergeCell ref="BE4:BE5"/>
    <mergeCell ref="BF4:BF5"/>
    <mergeCell ref="BG4:BG5"/>
    <mergeCell ref="BH4:BH5"/>
    <mergeCell ref="F3:G3"/>
    <mergeCell ref="H3:I3"/>
    <mergeCell ref="Q3:V3"/>
    <mergeCell ref="W3:AB3"/>
    <mergeCell ref="AK3:AN3"/>
    <mergeCell ref="P3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CFLD Pulses</vt:lpstr>
      <vt:lpstr>Pulse Model Village </vt:lpstr>
      <vt:lpstr>CFLD Oilseed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shree</cp:lastModifiedBy>
  <dcterms:created xsi:type="dcterms:W3CDTF">2015-06-05T18:17:00Z</dcterms:created>
  <dcterms:modified xsi:type="dcterms:W3CDTF">2026-03-05T15:56:34Z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1379786426AB4E18AFFB276852F0F00B_12</vt:lpwstr>
  </property>
  <property fmtid="{D5CDD505-2E9C-101B-9397-08002B2CF9AE}" pid="3" name="KSOProductBuildVer">
    <vt:lpwstr>1033-12.2.0.23196</vt:lpwstr>
  </property>
</Properties>
</file>