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640" windowHeight="11160"/>
  </bookViews>
  <sheets>
    <sheet name="Pulses" sheetId="1" r:id="rId1"/>
    <sheet name="Oilseeds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/>
  <c r="O6"/>
  <c r="O7"/>
  <c r="O8"/>
  <c r="O9"/>
  <c r="O10"/>
  <c r="O11"/>
  <c r="O12"/>
  <c r="O13"/>
  <c r="O5" i="1"/>
  <c r="O6"/>
  <c r="O7"/>
  <c r="O8"/>
  <c r="O9"/>
  <c r="O10"/>
  <c r="O11"/>
  <c r="O12"/>
  <c r="O13"/>
  <c r="O4"/>
  <c r="O4" i="2"/>
  <c r="AH9" i="1" l="1"/>
  <c r="AQ13" i="2" l="1"/>
  <c r="AM13"/>
  <c r="AH13"/>
  <c r="AD13"/>
  <c r="X13"/>
  <c r="W13"/>
  <c r="Y13" s="1"/>
  <c r="AQ12"/>
  <c r="AM12"/>
  <c r="AH12"/>
  <c r="AD12"/>
  <c r="X12"/>
  <c r="W12"/>
  <c r="AQ11"/>
  <c r="AM11"/>
  <c r="AH11"/>
  <c r="AD11"/>
  <c r="X11"/>
  <c r="W11"/>
  <c r="AQ10"/>
  <c r="AM10"/>
  <c r="AH10"/>
  <c r="AD10"/>
  <c r="X10"/>
  <c r="W10"/>
  <c r="AQ9"/>
  <c r="AM9"/>
  <c r="AH9"/>
  <c r="AD9"/>
  <c r="X9"/>
  <c r="W9"/>
  <c r="AQ8"/>
  <c r="AM8"/>
  <c r="AH8"/>
  <c r="AD8"/>
  <c r="X8"/>
  <c r="W8"/>
  <c r="AQ7"/>
  <c r="AM7"/>
  <c r="AH7"/>
  <c r="AD7"/>
  <c r="X7"/>
  <c r="W7"/>
  <c r="Y7" s="1"/>
  <c r="AQ6"/>
  <c r="AM6"/>
  <c r="AH6"/>
  <c r="AD6"/>
  <c r="X6"/>
  <c r="W6"/>
  <c r="AQ5"/>
  <c r="AM5"/>
  <c r="AH5"/>
  <c r="AD5"/>
  <c r="X5"/>
  <c r="W5"/>
  <c r="AQ4"/>
  <c r="AM4"/>
  <c r="AH4"/>
  <c r="AD4"/>
  <c r="X4"/>
  <c r="W4"/>
  <c r="AQ5" i="1"/>
  <c r="AQ6"/>
  <c r="AQ7"/>
  <c r="AQ8"/>
  <c r="AQ9"/>
  <c r="AQ10"/>
  <c r="AQ11"/>
  <c r="AQ12"/>
  <c r="AQ13"/>
  <c r="AM5"/>
  <c r="AM6"/>
  <c r="AM7"/>
  <c r="AM8"/>
  <c r="AM9"/>
  <c r="AM10"/>
  <c r="AM11"/>
  <c r="AM12"/>
  <c r="AM13"/>
  <c r="AH5"/>
  <c r="AH6"/>
  <c r="AH7"/>
  <c r="AH8"/>
  <c r="AH10"/>
  <c r="AH11"/>
  <c r="AH12"/>
  <c r="AH13"/>
  <c r="AD5"/>
  <c r="AD6"/>
  <c r="AD7"/>
  <c r="AD8"/>
  <c r="AD9"/>
  <c r="AD10"/>
  <c r="AD11"/>
  <c r="AD12"/>
  <c r="AD13"/>
  <c r="AQ4"/>
  <c r="AM4"/>
  <c r="AH4"/>
  <c r="AD4"/>
  <c r="W5"/>
  <c r="X5"/>
  <c r="W6"/>
  <c r="X6"/>
  <c r="W7"/>
  <c r="X7"/>
  <c r="W8"/>
  <c r="X8"/>
  <c r="W9"/>
  <c r="X9"/>
  <c r="W10"/>
  <c r="X10"/>
  <c r="W11"/>
  <c r="X11"/>
  <c r="W12"/>
  <c r="X12"/>
  <c r="W13"/>
  <c r="X13"/>
  <c r="Y8" l="1"/>
  <c r="Y11"/>
  <c r="Y10" i="2"/>
  <c r="Y11"/>
  <c r="Y7" i="1"/>
  <c r="Y5"/>
  <c r="Y6" i="2"/>
  <c r="Y5"/>
  <c r="Y9"/>
  <c r="Y4"/>
  <c r="Y8"/>
  <c r="Y12"/>
  <c r="Y12" i="1"/>
  <c r="Y10"/>
  <c r="Y13"/>
  <c r="Y6"/>
  <c r="Y4"/>
  <c r="Y9"/>
</calcChain>
</file>

<file path=xl/sharedStrings.xml><?xml version="1.0" encoding="utf-8"?>
<sst xmlns="http://schemas.openxmlformats.org/spreadsheetml/2006/main" count="395" uniqueCount="158">
  <si>
    <t>Area Allocated (ha)</t>
  </si>
  <si>
    <t>Area implemented (ha)</t>
  </si>
  <si>
    <t>No. of demos. Implemented</t>
  </si>
  <si>
    <t xml:space="preserve"> Technology</t>
  </si>
  <si>
    <t>Increase in yield over check (%)</t>
  </si>
  <si>
    <t>District average yield(q/ha)</t>
  </si>
  <si>
    <t>National average yield(q/ha)</t>
  </si>
  <si>
    <t>Cost of cultivation (Rs./ha)</t>
  </si>
  <si>
    <t>Net return (Rs./ha)</t>
  </si>
  <si>
    <t>Increase over check (%)</t>
  </si>
  <si>
    <t>Demo.</t>
  </si>
  <si>
    <t>Check</t>
  </si>
  <si>
    <t>Season</t>
  </si>
  <si>
    <t>Average Yield (q/ha)</t>
  </si>
  <si>
    <t>No. of Courses</t>
  </si>
  <si>
    <t>Male</t>
  </si>
  <si>
    <t>Female</t>
  </si>
  <si>
    <t>Total</t>
  </si>
  <si>
    <t>On campus training programmes for CFLD farmers</t>
  </si>
  <si>
    <t>Off campus training programmes for CFLD farmers</t>
  </si>
  <si>
    <t>Farmers participation extension activities</t>
  </si>
  <si>
    <t>Extension personnel participation extension activities</t>
  </si>
  <si>
    <t>State average yield(q/ha)</t>
  </si>
  <si>
    <t>No. of extension activities</t>
  </si>
  <si>
    <t>State</t>
  </si>
  <si>
    <t>KVK</t>
  </si>
  <si>
    <t>Crop</t>
  </si>
  <si>
    <t>Gross return (Rs./ha)</t>
  </si>
  <si>
    <t>Choose season</t>
  </si>
  <si>
    <t>Choose crop</t>
  </si>
  <si>
    <t>Black gram</t>
  </si>
  <si>
    <t>Greeen gram</t>
  </si>
  <si>
    <t>Pigeon pea</t>
  </si>
  <si>
    <t>Chick pea</t>
  </si>
  <si>
    <t>Choose state</t>
  </si>
  <si>
    <t>Choose KVK</t>
  </si>
  <si>
    <t>Goa</t>
  </si>
  <si>
    <t>Ahmedabad</t>
  </si>
  <si>
    <t>Gujarat</t>
  </si>
  <si>
    <t>Ahmednagar-I</t>
  </si>
  <si>
    <t>Maharashtra</t>
  </si>
  <si>
    <t>Ahmednagar-II</t>
  </si>
  <si>
    <t>Akola</t>
  </si>
  <si>
    <t xml:space="preserve">Amaravati-I </t>
  </si>
  <si>
    <t>Amaravati-II</t>
  </si>
  <si>
    <t>Amreli</t>
  </si>
  <si>
    <t>Anand</t>
  </si>
  <si>
    <t>Aurangabad -I</t>
  </si>
  <si>
    <t>Aurangabad -II</t>
  </si>
  <si>
    <t>Banaskantha-I</t>
  </si>
  <si>
    <t>Banaskantha-II</t>
  </si>
  <si>
    <t>Beed-I</t>
  </si>
  <si>
    <t>Beed-II</t>
  </si>
  <si>
    <t>Bhandara</t>
  </si>
  <si>
    <t>Bharuch</t>
  </si>
  <si>
    <t>Bhavnagar</t>
  </si>
  <si>
    <t>Buldhana-I</t>
  </si>
  <si>
    <t>Buldhana-II</t>
  </si>
  <si>
    <t>Chandrapur</t>
  </si>
  <si>
    <t xml:space="preserve">Dahod </t>
  </si>
  <si>
    <t>Dang</t>
  </si>
  <si>
    <t xml:space="preserve">Dhule </t>
  </si>
  <si>
    <t>Gadchiroli</t>
  </si>
  <si>
    <t>Gandhinagar</t>
  </si>
  <si>
    <t>Gondia</t>
  </si>
  <si>
    <t>Hingoli</t>
  </si>
  <si>
    <t>Jalgaon-I</t>
  </si>
  <si>
    <t>Jalgaon-II</t>
  </si>
  <si>
    <t>Jamnagar</t>
  </si>
  <si>
    <t>Junagadh</t>
  </si>
  <si>
    <t>Kheda</t>
  </si>
  <si>
    <t>Kutch-I</t>
  </si>
  <si>
    <t>Kutch-II</t>
  </si>
  <si>
    <t>Latur</t>
  </si>
  <si>
    <t>Mehsana</t>
  </si>
  <si>
    <t>Morbi</t>
  </si>
  <si>
    <t xml:space="preserve">Nanded-I </t>
  </si>
  <si>
    <t>Nanded-II</t>
  </si>
  <si>
    <t>Narmada</t>
  </si>
  <si>
    <t>Nashik-I</t>
  </si>
  <si>
    <t>Nashik-II</t>
  </si>
  <si>
    <t>Navsari</t>
  </si>
  <si>
    <t>North Goa</t>
  </si>
  <si>
    <t>Nundurbar</t>
  </si>
  <si>
    <t>Osmanabad</t>
  </si>
  <si>
    <t>Panchmahal</t>
  </si>
  <si>
    <t>Parbhani</t>
  </si>
  <si>
    <t>Patan</t>
  </si>
  <si>
    <t>Porbandar</t>
  </si>
  <si>
    <t>Pune-I</t>
  </si>
  <si>
    <t>Pune-II</t>
  </si>
  <si>
    <t>Raigadh</t>
  </si>
  <si>
    <t>Rajkot-I</t>
  </si>
  <si>
    <t>Rajkot-II</t>
  </si>
  <si>
    <t>Ratnagiri</t>
  </si>
  <si>
    <t>Sabarkantha</t>
  </si>
  <si>
    <t>Satara-I</t>
  </si>
  <si>
    <t>Satara-II</t>
  </si>
  <si>
    <t>Sindhudurg</t>
  </si>
  <si>
    <t>Solapur-I</t>
  </si>
  <si>
    <t>Solapur-II</t>
  </si>
  <si>
    <t>South Goa</t>
  </si>
  <si>
    <t>Surat</t>
  </si>
  <si>
    <t>Surendranagar</t>
  </si>
  <si>
    <t>Tapi</t>
  </si>
  <si>
    <t>Vadodara</t>
  </si>
  <si>
    <t>Valsad</t>
  </si>
  <si>
    <t>Wardha</t>
  </si>
  <si>
    <t>Washim</t>
  </si>
  <si>
    <t>Yavatmal-I</t>
  </si>
  <si>
    <t>Yavatmal-II</t>
  </si>
  <si>
    <t>Year of release</t>
  </si>
  <si>
    <t>Variety</t>
  </si>
  <si>
    <t>Groundnut</t>
  </si>
  <si>
    <t>Sesame</t>
  </si>
  <si>
    <t>Soyabean</t>
  </si>
  <si>
    <t>Niger</t>
  </si>
  <si>
    <t>Castor</t>
  </si>
  <si>
    <t>Rapeseed &amp; Mustard</t>
  </si>
  <si>
    <t>Linseed</t>
  </si>
  <si>
    <t>Sunflower</t>
  </si>
  <si>
    <t>Safflower</t>
  </si>
  <si>
    <t xml:space="preserve">CFLD Oilseeds </t>
  </si>
  <si>
    <t xml:space="preserve">CFLD Pulses </t>
  </si>
  <si>
    <t>Demo. Yield (q/ha)</t>
  </si>
  <si>
    <t>Max.</t>
  </si>
  <si>
    <t>Min.</t>
  </si>
  <si>
    <t>Ave.</t>
  </si>
  <si>
    <t>Check Average Yield (q/ha)</t>
  </si>
  <si>
    <t xml:space="preserve">Visits by Director ATARI </t>
  </si>
  <si>
    <t>Visits by Scientists of ATARI</t>
  </si>
  <si>
    <t>Visit by Director Extension</t>
  </si>
  <si>
    <t>Visits by Scientists of DEE</t>
  </si>
  <si>
    <t xml:space="preserve">Visits by other members such as representative of DAC&amp;FW, ICAR, etc </t>
  </si>
  <si>
    <t>Monitoring (No.)</t>
  </si>
  <si>
    <t>Extension personnel participation extension activities (No.)</t>
  </si>
  <si>
    <t>Farmers participation extension activities (No.)</t>
  </si>
  <si>
    <t>Off campus training programmes for CFLD farmers (No.)</t>
  </si>
  <si>
    <t>On campus training programmes for CFLD farmers (No.)</t>
  </si>
  <si>
    <t>Jalna-I</t>
  </si>
  <si>
    <t>Kolhapur-I</t>
  </si>
  <si>
    <t>Jalna-II</t>
  </si>
  <si>
    <t>Kolhapur-II</t>
  </si>
  <si>
    <t>Kharif 2021</t>
  </si>
  <si>
    <t>Rabi 2020-21</t>
  </si>
  <si>
    <t>Summer 2021</t>
  </si>
  <si>
    <t>Sangali-II</t>
  </si>
  <si>
    <t>Sangli-I</t>
  </si>
  <si>
    <t>Nagpur-II</t>
  </si>
  <si>
    <t>Nagpur-I</t>
  </si>
  <si>
    <t>Palghar</t>
  </si>
  <si>
    <t>Thane</t>
  </si>
  <si>
    <t>BDN-716</t>
  </si>
  <si>
    <t xml:space="preserve">New variety of pigeonpea + ICM </t>
  </si>
  <si>
    <t>RVG-202</t>
  </si>
  <si>
    <t xml:space="preserve">New variety of Chickpea + ICM </t>
  </si>
  <si>
    <t>TAG-24</t>
  </si>
  <si>
    <t xml:space="preserve">High yielding variety TAG-24 + ICM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</si>
</sst>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6" borderId="1" xfId="0" applyFill="1" applyBorder="1" applyAlignment="1" applyProtection="1">
      <alignment vertical="top"/>
      <protection locked="0"/>
    </xf>
    <xf numFmtId="0" fontId="0" fillId="6" borderId="1" xfId="0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5" borderId="2" xfId="0" applyFill="1" applyBorder="1" applyProtection="1">
      <protection locked="0"/>
    </xf>
    <xf numFmtId="0" fontId="1" fillId="5" borderId="2" xfId="0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2" fontId="3" fillId="4" borderId="2" xfId="1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5" borderId="1" xfId="0" applyFill="1" applyBorder="1" applyProtection="1">
      <protection locked="0"/>
    </xf>
    <xf numFmtId="0" fontId="1" fillId="5" borderId="1" xfId="0" applyFon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2" fontId="3" fillId="4" borderId="1" xfId="1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0" fillId="7" borderId="1" xfId="0" applyFill="1" applyBorder="1" applyProtection="1"/>
    <xf numFmtId="0" fontId="1" fillId="7" borderId="1" xfId="0" applyFont="1" applyFill="1" applyBorder="1" applyAlignment="1" applyProtection="1">
      <alignment vertical="top"/>
    </xf>
    <xf numFmtId="0" fontId="0" fillId="7" borderId="4" xfId="0" applyFill="1" applyBorder="1" applyAlignment="1" applyProtection="1">
      <alignment vertical="top"/>
    </xf>
    <xf numFmtId="2" fontId="3" fillId="4" borderId="3" xfId="1" applyNumberForma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horizontal="center" vertical="top"/>
    </xf>
    <xf numFmtId="2" fontId="3" fillId="4" borderId="4" xfId="1" applyNumberFormat="1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vertical="top"/>
      <protection locked="0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2" fillId="8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  <protection locked="0"/>
    </xf>
    <xf numFmtId="0" fontId="1" fillId="3" borderId="6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2" fillId="8" borderId="4" xfId="0" applyFont="1" applyFill="1" applyBorder="1" applyAlignment="1" applyProtection="1">
      <alignment horizontal="left"/>
      <protection locked="0"/>
    </xf>
    <xf numFmtId="0" fontId="2" fillId="8" borderId="6" xfId="0" applyFont="1" applyFill="1" applyBorder="1" applyAlignment="1" applyProtection="1">
      <alignment horizontal="left"/>
      <protection locked="0"/>
    </xf>
    <xf numFmtId="0" fontId="2" fillId="8" borderId="5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3"/>
  <sheetViews>
    <sheetView tabSelected="1" workbookViewId="0">
      <selection activeCell="L30" sqref="L30"/>
    </sheetView>
  </sheetViews>
  <sheetFormatPr defaultRowHeight="15"/>
  <cols>
    <col min="1" max="1" width="13.85546875" customWidth="1"/>
    <col min="2" max="2" width="13.28515625" customWidth="1"/>
    <col min="3" max="3" width="15.42578125" customWidth="1"/>
    <col min="4" max="4" width="14.28515625" customWidth="1"/>
    <col min="7" max="7" width="13.140625" customWidth="1"/>
    <col min="8" max="8" width="14.42578125" customWidth="1"/>
    <col min="9" max="9" width="10.7109375" customWidth="1"/>
    <col min="10" max="10" width="29.28515625" customWidth="1"/>
    <col min="11" max="14" width="10.5703125" style="20" customWidth="1"/>
    <col min="15" max="15" width="10.7109375" customWidth="1"/>
    <col min="16" max="16" width="11" customWidth="1"/>
    <col min="17" max="17" width="12" customWidth="1"/>
    <col min="18" max="18" width="11.85546875" customWidth="1"/>
    <col min="19" max="19" width="14.28515625" customWidth="1"/>
    <col min="20" max="22" width="12.85546875" customWidth="1"/>
    <col min="27" max="27" width="14" customWidth="1"/>
    <col min="30" max="30" width="17.7109375" customWidth="1"/>
    <col min="31" max="31" width="13.42578125" customWidth="1"/>
    <col min="32" max="32" width="11.140625" customWidth="1"/>
    <col min="33" max="33" width="10" customWidth="1"/>
    <col min="34" max="34" width="14.42578125" customWidth="1"/>
    <col min="36" max="36" width="12.5703125" customWidth="1"/>
    <col min="39" max="39" width="11.5703125" customWidth="1"/>
    <col min="40" max="40" width="12.28515625" customWidth="1"/>
    <col min="41" max="41" width="11" customWidth="1"/>
    <col min="42" max="42" width="12.42578125" customWidth="1"/>
    <col min="43" max="43" width="17.7109375" customWidth="1"/>
    <col min="45" max="45" width="9.140625" style="20"/>
    <col min="46" max="46" width="10.140625" style="20" customWidth="1"/>
    <col min="47" max="47" width="9.140625" style="20" customWidth="1"/>
    <col min="48" max="48" width="23" style="20" customWidth="1"/>
  </cols>
  <sheetData>
    <row r="1" spans="1:55" ht="18.75">
      <c r="A1" s="45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20.25" customHeight="1">
      <c r="A2" s="47" t="s">
        <v>24</v>
      </c>
      <c r="B2" s="47" t="s">
        <v>25</v>
      </c>
      <c r="C2" s="47" t="s">
        <v>12</v>
      </c>
      <c r="D2" s="46" t="s">
        <v>26</v>
      </c>
      <c r="E2" s="46" t="s">
        <v>0</v>
      </c>
      <c r="F2" s="46" t="s">
        <v>1</v>
      </c>
      <c r="G2" s="46" t="s">
        <v>2</v>
      </c>
      <c r="H2" s="46" t="s">
        <v>112</v>
      </c>
      <c r="I2" s="46" t="s">
        <v>111</v>
      </c>
      <c r="J2" s="46" t="s">
        <v>3</v>
      </c>
      <c r="K2" s="40" t="s">
        <v>13</v>
      </c>
      <c r="L2" s="41"/>
      <c r="M2" s="42"/>
      <c r="N2" s="43" t="s">
        <v>128</v>
      </c>
      <c r="O2" s="22"/>
      <c r="P2" s="46" t="s">
        <v>5</v>
      </c>
      <c r="Q2" s="46" t="s">
        <v>22</v>
      </c>
      <c r="R2" s="46" t="s">
        <v>6</v>
      </c>
      <c r="S2" s="46" t="s">
        <v>7</v>
      </c>
      <c r="T2" s="46"/>
      <c r="U2" s="46" t="s">
        <v>27</v>
      </c>
      <c r="V2" s="46"/>
      <c r="W2" s="47" t="s">
        <v>8</v>
      </c>
      <c r="X2" s="47"/>
      <c r="Y2" s="47"/>
      <c r="Z2" s="23"/>
      <c r="AA2" s="47" t="s">
        <v>138</v>
      </c>
      <c r="AB2" s="47"/>
      <c r="AC2" s="47"/>
      <c r="AD2" s="47"/>
      <c r="AE2" s="47" t="s">
        <v>137</v>
      </c>
      <c r="AF2" s="47"/>
      <c r="AG2" s="47"/>
      <c r="AH2" s="47"/>
      <c r="AI2" s="23"/>
      <c r="AJ2" s="47" t="s">
        <v>136</v>
      </c>
      <c r="AK2" s="47"/>
      <c r="AL2" s="47"/>
      <c r="AM2" s="47"/>
      <c r="AN2" s="47" t="s">
        <v>135</v>
      </c>
      <c r="AO2" s="47"/>
      <c r="AP2" s="47"/>
      <c r="AQ2" s="47"/>
      <c r="AR2" s="39" t="s">
        <v>134</v>
      </c>
      <c r="AS2" s="39"/>
      <c r="AT2" s="39"/>
      <c r="AU2" s="39"/>
      <c r="AV2" s="39"/>
      <c r="AW2" s="21"/>
      <c r="AX2" s="21"/>
      <c r="AY2" s="21"/>
      <c r="AZ2" s="21"/>
      <c r="BA2" s="21"/>
      <c r="BB2" s="5"/>
      <c r="BC2" s="5"/>
    </row>
    <row r="3" spans="1:55" ht="49.5" customHeight="1">
      <c r="A3" s="47"/>
      <c r="B3" s="47"/>
      <c r="C3" s="47"/>
      <c r="D3" s="46"/>
      <c r="E3" s="46"/>
      <c r="F3" s="46"/>
      <c r="G3" s="46"/>
      <c r="H3" s="46"/>
      <c r="I3" s="46"/>
      <c r="J3" s="46"/>
      <c r="K3" s="24" t="s">
        <v>125</v>
      </c>
      <c r="L3" s="24" t="s">
        <v>126</v>
      </c>
      <c r="M3" s="24" t="s">
        <v>127</v>
      </c>
      <c r="N3" s="44"/>
      <c r="O3" s="25" t="s">
        <v>4</v>
      </c>
      <c r="P3" s="46"/>
      <c r="Q3" s="46"/>
      <c r="R3" s="46"/>
      <c r="S3" s="25" t="s">
        <v>10</v>
      </c>
      <c r="T3" s="25" t="s">
        <v>11</v>
      </c>
      <c r="U3" s="25" t="s">
        <v>10</v>
      </c>
      <c r="V3" s="25" t="s">
        <v>11</v>
      </c>
      <c r="W3" s="25" t="s">
        <v>10</v>
      </c>
      <c r="X3" s="25" t="s">
        <v>11</v>
      </c>
      <c r="Y3" s="25" t="s">
        <v>9</v>
      </c>
      <c r="Z3" s="23"/>
      <c r="AA3" s="25" t="s">
        <v>14</v>
      </c>
      <c r="AB3" s="25" t="s">
        <v>15</v>
      </c>
      <c r="AC3" s="25" t="s">
        <v>16</v>
      </c>
      <c r="AD3" s="25" t="s">
        <v>17</v>
      </c>
      <c r="AE3" s="25" t="s">
        <v>14</v>
      </c>
      <c r="AF3" s="25" t="s">
        <v>15</v>
      </c>
      <c r="AG3" s="25" t="s">
        <v>16</v>
      </c>
      <c r="AH3" s="25" t="s">
        <v>17</v>
      </c>
      <c r="AI3" s="23"/>
      <c r="AJ3" s="25" t="s">
        <v>23</v>
      </c>
      <c r="AK3" s="25" t="s">
        <v>15</v>
      </c>
      <c r="AL3" s="25" t="s">
        <v>16</v>
      </c>
      <c r="AM3" s="25" t="s">
        <v>17</v>
      </c>
      <c r="AN3" s="25" t="s">
        <v>23</v>
      </c>
      <c r="AO3" s="25" t="s">
        <v>15</v>
      </c>
      <c r="AP3" s="25" t="s">
        <v>16</v>
      </c>
      <c r="AQ3" s="25" t="s">
        <v>17</v>
      </c>
      <c r="AR3" s="38" t="s">
        <v>129</v>
      </c>
      <c r="AS3" s="38" t="s">
        <v>130</v>
      </c>
      <c r="AT3" s="38" t="s">
        <v>131</v>
      </c>
      <c r="AU3" s="38" t="s">
        <v>132</v>
      </c>
      <c r="AV3" s="38" t="s">
        <v>133</v>
      </c>
      <c r="AW3" s="21" t="s">
        <v>34</v>
      </c>
      <c r="AX3" s="21" t="s">
        <v>35</v>
      </c>
      <c r="AY3" s="26" t="s">
        <v>28</v>
      </c>
      <c r="AZ3" s="21" t="s">
        <v>29</v>
      </c>
      <c r="BA3" s="21"/>
      <c r="BB3" s="21"/>
      <c r="BC3" s="5"/>
    </row>
    <row r="4" spans="1:55">
      <c r="A4" s="27" t="s">
        <v>40</v>
      </c>
      <c r="B4" s="27" t="s">
        <v>43</v>
      </c>
      <c r="C4" s="28" t="s">
        <v>143</v>
      </c>
      <c r="D4" s="29" t="s">
        <v>32</v>
      </c>
      <c r="E4" s="4">
        <v>20</v>
      </c>
      <c r="F4" s="4">
        <v>20</v>
      </c>
      <c r="G4" s="4">
        <v>50</v>
      </c>
      <c r="H4" s="3" t="s">
        <v>152</v>
      </c>
      <c r="I4" s="3">
        <v>2016</v>
      </c>
      <c r="J4" s="3" t="s">
        <v>153</v>
      </c>
      <c r="K4" s="3">
        <v>22.6</v>
      </c>
      <c r="L4" s="3">
        <v>13.2</v>
      </c>
      <c r="M4" s="3">
        <v>14.1</v>
      </c>
      <c r="N4" s="3">
        <v>11.8</v>
      </c>
      <c r="O4" s="30">
        <f>((M4-N4)/N4)*100</f>
        <v>19.491525423728802</v>
      </c>
      <c r="P4" s="4">
        <v>9.42</v>
      </c>
      <c r="Q4" s="4">
        <v>10.35</v>
      </c>
      <c r="R4" s="4"/>
      <c r="S4" s="4">
        <v>26200</v>
      </c>
      <c r="T4" s="4">
        <v>25675</v>
      </c>
      <c r="U4" s="4">
        <v>91650</v>
      </c>
      <c r="V4" s="4">
        <v>75520</v>
      </c>
      <c r="W4" s="31">
        <v>65450</v>
      </c>
      <c r="X4" s="32">
        <v>49845</v>
      </c>
      <c r="Y4" s="33">
        <f t="shared" ref="Y4" si="0">((W4-X4)/X4)*100</f>
        <v>31.307051860768382</v>
      </c>
      <c r="Z4" s="4"/>
      <c r="AA4" s="4">
        <v>1</v>
      </c>
      <c r="AB4" s="4">
        <v>52</v>
      </c>
      <c r="AC4" s="4">
        <v>1</v>
      </c>
      <c r="AD4" s="34">
        <f>AB4+AC4</f>
        <v>53</v>
      </c>
      <c r="AE4" s="4">
        <v>1</v>
      </c>
      <c r="AF4" s="4">
        <v>54</v>
      </c>
      <c r="AG4" s="4">
        <v>3</v>
      </c>
      <c r="AH4" s="34">
        <f>AF4+AG4</f>
        <v>57</v>
      </c>
      <c r="AI4" s="4"/>
      <c r="AJ4" s="4">
        <v>9</v>
      </c>
      <c r="AK4" s="4">
        <v>68</v>
      </c>
      <c r="AL4" s="4">
        <v>21</v>
      </c>
      <c r="AM4" s="34">
        <f>AK4+AL4</f>
        <v>89</v>
      </c>
      <c r="AN4" s="4">
        <v>4</v>
      </c>
      <c r="AO4" s="4">
        <v>3</v>
      </c>
      <c r="AP4" s="4">
        <v>1</v>
      </c>
      <c r="AQ4" s="31">
        <f>AO4+AP4</f>
        <v>4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21" t="s">
        <v>36</v>
      </c>
      <c r="AX4" s="20" t="s">
        <v>37</v>
      </c>
      <c r="AY4" s="2" t="s">
        <v>143</v>
      </c>
      <c r="AZ4" s="21" t="s">
        <v>30</v>
      </c>
      <c r="BA4" s="21"/>
      <c r="BB4" s="21"/>
      <c r="BC4" s="5"/>
    </row>
    <row r="5" spans="1:55">
      <c r="A5" s="27" t="s">
        <v>40</v>
      </c>
      <c r="B5" s="27" t="s">
        <v>43</v>
      </c>
      <c r="C5" s="28" t="s">
        <v>144</v>
      </c>
      <c r="D5" s="29" t="s">
        <v>33</v>
      </c>
      <c r="E5" s="4">
        <v>10</v>
      </c>
      <c r="F5" s="4">
        <v>10</v>
      </c>
      <c r="G5" s="4">
        <v>25</v>
      </c>
      <c r="H5" s="3" t="s">
        <v>154</v>
      </c>
      <c r="I5" s="3">
        <v>2012</v>
      </c>
      <c r="J5" s="3" t="s">
        <v>155</v>
      </c>
      <c r="K5" s="3">
        <v>26.4</v>
      </c>
      <c r="L5" s="3">
        <v>24.3</v>
      </c>
      <c r="M5" s="3">
        <v>25.1</v>
      </c>
      <c r="N5" s="3">
        <v>21.1</v>
      </c>
      <c r="O5" s="30">
        <f t="shared" ref="O5:O13" si="1">((M5-N5)/N5)*100</f>
        <v>18.957345971563981</v>
      </c>
      <c r="P5" s="4">
        <v>11.87</v>
      </c>
      <c r="Q5" s="4">
        <v>11.04</v>
      </c>
      <c r="R5" s="4"/>
      <c r="S5" s="4">
        <v>28340</v>
      </c>
      <c r="T5" s="4">
        <v>26960</v>
      </c>
      <c r="U5" s="4">
        <v>128010</v>
      </c>
      <c r="V5" s="4">
        <v>105500</v>
      </c>
      <c r="W5" s="31">
        <f t="shared" ref="W5:W13" si="2">U5-S5</f>
        <v>99670</v>
      </c>
      <c r="X5" s="32">
        <f t="shared" ref="X5:X13" si="3">V5-T5</f>
        <v>78540</v>
      </c>
      <c r="Y5" s="33">
        <f t="shared" ref="Y5:Y13" si="4">((W5-X5)/X5)*100</f>
        <v>26.903488668194552</v>
      </c>
      <c r="Z5" s="4"/>
      <c r="AA5" s="4">
        <v>1</v>
      </c>
      <c r="AB5" s="4">
        <v>25</v>
      </c>
      <c r="AC5" s="4">
        <v>2</v>
      </c>
      <c r="AD5" s="34">
        <f t="shared" ref="AD5:AD13" si="5">AB5+AC5</f>
        <v>27</v>
      </c>
      <c r="AE5" s="4">
        <v>1</v>
      </c>
      <c r="AF5" s="4">
        <v>24</v>
      </c>
      <c r="AG5" s="4">
        <v>0</v>
      </c>
      <c r="AH5" s="34">
        <f t="shared" ref="AH5:AH13" si="6">AF5+AG5</f>
        <v>24</v>
      </c>
      <c r="AI5" s="4"/>
      <c r="AJ5" s="4">
        <v>4</v>
      </c>
      <c r="AK5" s="4">
        <v>46</v>
      </c>
      <c r="AL5" s="4">
        <v>2</v>
      </c>
      <c r="AM5" s="34">
        <f t="shared" ref="AM5:AM13" si="7">AK5+AL5</f>
        <v>48</v>
      </c>
      <c r="AN5" s="4">
        <v>1</v>
      </c>
      <c r="AO5" s="4">
        <v>0</v>
      </c>
      <c r="AP5" s="4">
        <v>0</v>
      </c>
      <c r="AQ5" s="31">
        <f t="shared" ref="AQ5:AQ13" si="8">AO5+AP5</f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21" t="s">
        <v>38</v>
      </c>
      <c r="AX5" s="20" t="s">
        <v>39</v>
      </c>
      <c r="AY5" s="2" t="s">
        <v>144</v>
      </c>
      <c r="AZ5" s="21" t="s">
        <v>33</v>
      </c>
      <c r="BA5" s="21"/>
      <c r="BB5" s="21"/>
      <c r="BC5" s="5"/>
    </row>
    <row r="6" spans="1:55">
      <c r="A6" s="27" t="s">
        <v>34</v>
      </c>
      <c r="B6" s="27" t="s">
        <v>35</v>
      </c>
      <c r="C6" s="28" t="s">
        <v>28</v>
      </c>
      <c r="D6" s="29" t="s">
        <v>29</v>
      </c>
      <c r="E6" s="4"/>
      <c r="F6" s="4"/>
      <c r="G6" s="4"/>
      <c r="H6" s="3"/>
      <c r="I6" s="3"/>
      <c r="J6" s="3"/>
      <c r="K6" s="3"/>
      <c r="L6" s="3"/>
      <c r="M6" s="3"/>
      <c r="N6" s="3"/>
      <c r="O6" s="30" t="e">
        <f t="shared" si="1"/>
        <v>#DIV/0!</v>
      </c>
      <c r="P6" s="4"/>
      <c r="Q6" s="4"/>
      <c r="R6" s="4"/>
      <c r="S6" s="4"/>
      <c r="T6" s="4"/>
      <c r="U6" s="4"/>
      <c r="V6" s="4"/>
      <c r="W6" s="31">
        <f t="shared" si="2"/>
        <v>0</v>
      </c>
      <c r="X6" s="32">
        <f t="shared" si="3"/>
        <v>0</v>
      </c>
      <c r="Y6" s="33" t="e">
        <f t="shared" si="4"/>
        <v>#DIV/0!</v>
      </c>
      <c r="Z6" s="4"/>
      <c r="AA6" s="4"/>
      <c r="AB6" s="4"/>
      <c r="AC6" s="4"/>
      <c r="AD6" s="34">
        <f t="shared" si="5"/>
        <v>0</v>
      </c>
      <c r="AE6" s="4"/>
      <c r="AF6" s="4"/>
      <c r="AG6" s="4"/>
      <c r="AH6" s="34">
        <f t="shared" si="6"/>
        <v>0</v>
      </c>
      <c r="AI6" s="4"/>
      <c r="AJ6" s="4"/>
      <c r="AK6" s="4"/>
      <c r="AL6" s="4"/>
      <c r="AM6" s="34">
        <f t="shared" si="7"/>
        <v>0</v>
      </c>
      <c r="AN6" s="4"/>
      <c r="AO6" s="4"/>
      <c r="AP6" s="4"/>
      <c r="AQ6" s="31">
        <f t="shared" si="8"/>
        <v>0</v>
      </c>
      <c r="AR6" s="35"/>
      <c r="AS6" s="35"/>
      <c r="AT6" s="35"/>
      <c r="AU6" s="35"/>
      <c r="AV6" s="35"/>
      <c r="AW6" s="21" t="s">
        <v>40</v>
      </c>
      <c r="AX6" s="20" t="s">
        <v>41</v>
      </c>
      <c r="AY6" s="2" t="s">
        <v>145</v>
      </c>
      <c r="AZ6" s="21" t="s">
        <v>31</v>
      </c>
      <c r="BA6" s="21"/>
      <c r="BB6" s="21"/>
      <c r="BC6" s="5"/>
    </row>
    <row r="7" spans="1:55">
      <c r="A7" s="27" t="s">
        <v>34</v>
      </c>
      <c r="B7" s="27" t="s">
        <v>35</v>
      </c>
      <c r="C7" s="28" t="s">
        <v>28</v>
      </c>
      <c r="D7" s="29" t="s">
        <v>29</v>
      </c>
      <c r="E7" s="4"/>
      <c r="F7" s="4"/>
      <c r="G7" s="4"/>
      <c r="H7" s="3"/>
      <c r="I7" s="3"/>
      <c r="J7" s="3"/>
      <c r="K7" s="3"/>
      <c r="L7" s="3"/>
      <c r="M7" s="3"/>
      <c r="N7" s="3"/>
      <c r="O7" s="30" t="e">
        <f t="shared" si="1"/>
        <v>#DIV/0!</v>
      </c>
      <c r="P7" s="4"/>
      <c r="Q7" s="4"/>
      <c r="R7" s="4"/>
      <c r="S7" s="4"/>
      <c r="T7" s="4"/>
      <c r="U7" s="4"/>
      <c r="V7" s="4"/>
      <c r="W7" s="31">
        <f t="shared" si="2"/>
        <v>0</v>
      </c>
      <c r="X7" s="32">
        <f t="shared" si="3"/>
        <v>0</v>
      </c>
      <c r="Y7" s="33" t="e">
        <f t="shared" si="4"/>
        <v>#DIV/0!</v>
      </c>
      <c r="Z7" s="4"/>
      <c r="AA7" s="4"/>
      <c r="AB7" s="4"/>
      <c r="AC7" s="4"/>
      <c r="AD7" s="34">
        <f t="shared" si="5"/>
        <v>0</v>
      </c>
      <c r="AE7" s="4"/>
      <c r="AF7" s="4"/>
      <c r="AG7" s="4"/>
      <c r="AH7" s="34">
        <f t="shared" si="6"/>
        <v>0</v>
      </c>
      <c r="AI7" s="4"/>
      <c r="AJ7" s="4"/>
      <c r="AK7" s="4"/>
      <c r="AL7" s="4"/>
      <c r="AM7" s="34">
        <f t="shared" si="7"/>
        <v>0</v>
      </c>
      <c r="AN7" s="4"/>
      <c r="AO7" s="4"/>
      <c r="AP7" s="4"/>
      <c r="AQ7" s="31">
        <f t="shared" si="8"/>
        <v>0</v>
      </c>
      <c r="AR7" s="35"/>
      <c r="AS7" s="35"/>
      <c r="AT7" s="35"/>
      <c r="AU7" s="35"/>
      <c r="AV7" s="35"/>
      <c r="AW7" s="21"/>
      <c r="AX7" s="20" t="s">
        <v>42</v>
      </c>
      <c r="AY7" s="21"/>
      <c r="AZ7" s="21" t="s">
        <v>32</v>
      </c>
      <c r="BA7" s="21"/>
      <c r="BB7" s="21"/>
      <c r="BC7" s="5"/>
    </row>
    <row r="8" spans="1:55">
      <c r="A8" s="27" t="s">
        <v>34</v>
      </c>
      <c r="B8" s="27" t="s">
        <v>35</v>
      </c>
      <c r="C8" s="28" t="s">
        <v>28</v>
      </c>
      <c r="D8" s="29" t="s">
        <v>29</v>
      </c>
      <c r="E8" s="4"/>
      <c r="F8" s="4"/>
      <c r="G8" s="4"/>
      <c r="H8" s="3"/>
      <c r="I8" s="3"/>
      <c r="J8" s="3"/>
      <c r="K8" s="3"/>
      <c r="L8" s="3"/>
      <c r="M8" s="3"/>
      <c r="N8" s="3"/>
      <c r="O8" s="30" t="e">
        <f t="shared" si="1"/>
        <v>#DIV/0!</v>
      </c>
      <c r="P8" s="4"/>
      <c r="Q8" s="4"/>
      <c r="R8" s="4"/>
      <c r="S8" s="4"/>
      <c r="T8" s="4"/>
      <c r="U8" s="4"/>
      <c r="V8" s="4"/>
      <c r="W8" s="31">
        <f t="shared" si="2"/>
        <v>0</v>
      </c>
      <c r="X8" s="32">
        <f t="shared" si="3"/>
        <v>0</v>
      </c>
      <c r="Y8" s="33" t="e">
        <f t="shared" si="4"/>
        <v>#DIV/0!</v>
      </c>
      <c r="Z8" s="4"/>
      <c r="AA8" s="4"/>
      <c r="AB8" s="4"/>
      <c r="AC8" s="4"/>
      <c r="AD8" s="34">
        <f t="shared" si="5"/>
        <v>0</v>
      </c>
      <c r="AE8" s="4"/>
      <c r="AF8" s="4"/>
      <c r="AG8" s="4"/>
      <c r="AH8" s="34">
        <f t="shared" si="6"/>
        <v>0</v>
      </c>
      <c r="AI8" s="4"/>
      <c r="AJ8" s="4"/>
      <c r="AK8" s="4"/>
      <c r="AL8" s="4"/>
      <c r="AM8" s="34">
        <f t="shared" si="7"/>
        <v>0</v>
      </c>
      <c r="AN8" s="4"/>
      <c r="AO8" s="4"/>
      <c r="AP8" s="4"/>
      <c r="AQ8" s="31">
        <f t="shared" si="8"/>
        <v>0</v>
      </c>
      <c r="AR8" s="35"/>
      <c r="AS8" s="35"/>
      <c r="AT8" s="35"/>
      <c r="AU8" s="35"/>
      <c r="AV8" s="35"/>
      <c r="AW8" s="21"/>
      <c r="AX8" s="20" t="s">
        <v>43</v>
      </c>
      <c r="AY8" s="21"/>
      <c r="AZ8" s="21"/>
      <c r="BA8" s="21"/>
      <c r="BB8" s="21"/>
      <c r="BC8" s="5"/>
    </row>
    <row r="9" spans="1:55">
      <c r="A9" s="27" t="s">
        <v>34</v>
      </c>
      <c r="B9" s="27" t="s">
        <v>35</v>
      </c>
      <c r="C9" s="28" t="s">
        <v>28</v>
      </c>
      <c r="D9" s="29" t="s">
        <v>29</v>
      </c>
      <c r="E9" s="4"/>
      <c r="F9" s="4"/>
      <c r="G9" s="4"/>
      <c r="H9" s="3"/>
      <c r="I9" s="3"/>
      <c r="J9" s="3"/>
      <c r="K9" s="3"/>
      <c r="L9" s="3"/>
      <c r="M9" s="3"/>
      <c r="N9" s="3"/>
      <c r="O9" s="30" t="e">
        <f t="shared" si="1"/>
        <v>#DIV/0!</v>
      </c>
      <c r="P9" s="4"/>
      <c r="Q9" s="4"/>
      <c r="R9" s="4"/>
      <c r="S9" s="4"/>
      <c r="T9" s="4"/>
      <c r="U9" s="4"/>
      <c r="V9" s="4"/>
      <c r="W9" s="31">
        <f t="shared" si="2"/>
        <v>0</v>
      </c>
      <c r="X9" s="32">
        <f t="shared" si="3"/>
        <v>0</v>
      </c>
      <c r="Y9" s="33" t="e">
        <f t="shared" si="4"/>
        <v>#DIV/0!</v>
      </c>
      <c r="Z9" s="4"/>
      <c r="AA9" s="4"/>
      <c r="AB9" s="4"/>
      <c r="AC9" s="4"/>
      <c r="AD9" s="34">
        <f t="shared" si="5"/>
        <v>0</v>
      </c>
      <c r="AE9" s="4"/>
      <c r="AF9" s="4"/>
      <c r="AG9" s="4"/>
      <c r="AH9" s="34">
        <f t="shared" si="6"/>
        <v>0</v>
      </c>
      <c r="AI9" s="4"/>
      <c r="AJ9" s="4"/>
      <c r="AK9" s="4"/>
      <c r="AL9" s="4"/>
      <c r="AM9" s="34">
        <f t="shared" si="7"/>
        <v>0</v>
      </c>
      <c r="AN9" s="4"/>
      <c r="AO9" s="4"/>
      <c r="AP9" s="4"/>
      <c r="AQ9" s="31">
        <f t="shared" si="8"/>
        <v>0</v>
      </c>
      <c r="AR9" s="35"/>
      <c r="AS9" s="35"/>
      <c r="AT9" s="35"/>
      <c r="AU9" s="35"/>
      <c r="AV9" s="35"/>
      <c r="AW9" s="21"/>
      <c r="AX9" s="20" t="s">
        <v>44</v>
      </c>
      <c r="AY9" s="21"/>
      <c r="AZ9" s="21"/>
      <c r="BA9" s="21"/>
      <c r="BB9" s="21"/>
      <c r="BC9" s="5"/>
    </row>
    <row r="10" spans="1:55">
      <c r="A10" s="27" t="s">
        <v>34</v>
      </c>
      <c r="B10" s="27" t="s">
        <v>35</v>
      </c>
      <c r="C10" s="28" t="s">
        <v>28</v>
      </c>
      <c r="D10" s="29" t="s">
        <v>29</v>
      </c>
      <c r="E10" s="4"/>
      <c r="F10" s="4"/>
      <c r="G10" s="4"/>
      <c r="H10" s="3"/>
      <c r="I10" s="3"/>
      <c r="J10" s="3"/>
      <c r="K10" s="3"/>
      <c r="L10" s="3"/>
      <c r="M10" s="3"/>
      <c r="N10" s="3"/>
      <c r="O10" s="30" t="e">
        <f t="shared" si="1"/>
        <v>#DIV/0!</v>
      </c>
      <c r="P10" s="4"/>
      <c r="Q10" s="4"/>
      <c r="R10" s="4"/>
      <c r="S10" s="4"/>
      <c r="T10" s="4"/>
      <c r="U10" s="4"/>
      <c r="V10" s="4"/>
      <c r="W10" s="31">
        <f t="shared" si="2"/>
        <v>0</v>
      </c>
      <c r="X10" s="32">
        <f t="shared" si="3"/>
        <v>0</v>
      </c>
      <c r="Y10" s="33" t="e">
        <f t="shared" si="4"/>
        <v>#DIV/0!</v>
      </c>
      <c r="Z10" s="4"/>
      <c r="AA10" s="4"/>
      <c r="AB10" s="4"/>
      <c r="AC10" s="4"/>
      <c r="AD10" s="34">
        <f t="shared" si="5"/>
        <v>0</v>
      </c>
      <c r="AE10" s="4"/>
      <c r="AF10" s="4"/>
      <c r="AG10" s="4"/>
      <c r="AH10" s="34">
        <f t="shared" si="6"/>
        <v>0</v>
      </c>
      <c r="AI10" s="4"/>
      <c r="AJ10" s="4"/>
      <c r="AK10" s="4"/>
      <c r="AL10" s="4"/>
      <c r="AM10" s="34">
        <f t="shared" si="7"/>
        <v>0</v>
      </c>
      <c r="AN10" s="4"/>
      <c r="AO10" s="4"/>
      <c r="AP10" s="4"/>
      <c r="AQ10" s="31">
        <f t="shared" si="8"/>
        <v>0</v>
      </c>
      <c r="AR10" s="35"/>
      <c r="AS10" s="35"/>
      <c r="AT10" s="35"/>
      <c r="AU10" s="35"/>
      <c r="AV10" s="35"/>
      <c r="AW10" s="21"/>
      <c r="AX10" s="20" t="s">
        <v>45</v>
      </c>
      <c r="AY10" s="21"/>
      <c r="AZ10" s="21"/>
      <c r="BA10" s="21"/>
      <c r="BB10" s="21"/>
      <c r="BC10" s="5"/>
    </row>
    <row r="11" spans="1:55">
      <c r="A11" s="27" t="s">
        <v>34</v>
      </c>
      <c r="B11" s="27" t="s">
        <v>35</v>
      </c>
      <c r="C11" s="28" t="s">
        <v>28</v>
      </c>
      <c r="D11" s="29" t="s">
        <v>29</v>
      </c>
      <c r="E11" s="4"/>
      <c r="F11" s="4"/>
      <c r="G11" s="4"/>
      <c r="H11" s="3"/>
      <c r="I11" s="3"/>
      <c r="J11" s="3"/>
      <c r="K11" s="3"/>
      <c r="L11" s="3"/>
      <c r="M11" s="3"/>
      <c r="N11" s="3"/>
      <c r="O11" s="30" t="e">
        <f t="shared" si="1"/>
        <v>#DIV/0!</v>
      </c>
      <c r="P11" s="4"/>
      <c r="Q11" s="4"/>
      <c r="R11" s="4"/>
      <c r="S11" s="4"/>
      <c r="T11" s="4"/>
      <c r="U11" s="4"/>
      <c r="V11" s="4"/>
      <c r="W11" s="31">
        <f t="shared" si="2"/>
        <v>0</v>
      </c>
      <c r="X11" s="32">
        <f t="shared" si="3"/>
        <v>0</v>
      </c>
      <c r="Y11" s="33" t="e">
        <f t="shared" si="4"/>
        <v>#DIV/0!</v>
      </c>
      <c r="Z11" s="4"/>
      <c r="AA11" s="4"/>
      <c r="AB11" s="4"/>
      <c r="AC11" s="4"/>
      <c r="AD11" s="34">
        <f t="shared" si="5"/>
        <v>0</v>
      </c>
      <c r="AE11" s="4"/>
      <c r="AF11" s="4"/>
      <c r="AG11" s="4"/>
      <c r="AH11" s="34">
        <f t="shared" si="6"/>
        <v>0</v>
      </c>
      <c r="AI11" s="4"/>
      <c r="AJ11" s="4"/>
      <c r="AK11" s="4"/>
      <c r="AL11" s="4"/>
      <c r="AM11" s="34">
        <f t="shared" si="7"/>
        <v>0</v>
      </c>
      <c r="AN11" s="4"/>
      <c r="AO11" s="4"/>
      <c r="AP11" s="4"/>
      <c r="AQ11" s="31">
        <f t="shared" si="8"/>
        <v>0</v>
      </c>
      <c r="AR11" s="35"/>
      <c r="AS11" s="35"/>
      <c r="AT11" s="35"/>
      <c r="AU11" s="35"/>
      <c r="AV11" s="35"/>
      <c r="AW11" s="21"/>
      <c r="AX11" s="20" t="s">
        <v>46</v>
      </c>
      <c r="AY11" s="21"/>
      <c r="AZ11" s="21"/>
      <c r="BA11" s="21"/>
      <c r="BB11" s="21"/>
      <c r="BC11" s="5"/>
    </row>
    <row r="12" spans="1:55">
      <c r="A12" s="27" t="s">
        <v>34</v>
      </c>
      <c r="B12" s="27" t="s">
        <v>35</v>
      </c>
      <c r="C12" s="28" t="s">
        <v>28</v>
      </c>
      <c r="D12" s="29" t="s">
        <v>29</v>
      </c>
      <c r="E12" s="4"/>
      <c r="F12" s="4"/>
      <c r="G12" s="4"/>
      <c r="H12" s="3"/>
      <c r="I12" s="3"/>
      <c r="J12" s="3"/>
      <c r="K12" s="3"/>
      <c r="L12" s="3"/>
      <c r="M12" s="3"/>
      <c r="N12" s="3"/>
      <c r="O12" s="30" t="e">
        <f t="shared" si="1"/>
        <v>#DIV/0!</v>
      </c>
      <c r="P12" s="4"/>
      <c r="Q12" s="4"/>
      <c r="R12" s="4"/>
      <c r="S12" s="4"/>
      <c r="T12" s="4"/>
      <c r="U12" s="4"/>
      <c r="V12" s="4"/>
      <c r="W12" s="31">
        <f t="shared" si="2"/>
        <v>0</v>
      </c>
      <c r="X12" s="32">
        <f t="shared" si="3"/>
        <v>0</v>
      </c>
      <c r="Y12" s="33" t="e">
        <f t="shared" si="4"/>
        <v>#DIV/0!</v>
      </c>
      <c r="Z12" s="4"/>
      <c r="AA12" s="4"/>
      <c r="AB12" s="4"/>
      <c r="AC12" s="4"/>
      <c r="AD12" s="34">
        <f t="shared" si="5"/>
        <v>0</v>
      </c>
      <c r="AE12" s="4"/>
      <c r="AF12" s="4"/>
      <c r="AG12" s="4"/>
      <c r="AH12" s="34">
        <f t="shared" si="6"/>
        <v>0</v>
      </c>
      <c r="AI12" s="4"/>
      <c r="AJ12" s="4"/>
      <c r="AK12" s="4"/>
      <c r="AL12" s="4"/>
      <c r="AM12" s="34">
        <f t="shared" si="7"/>
        <v>0</v>
      </c>
      <c r="AN12" s="4"/>
      <c r="AO12" s="4"/>
      <c r="AP12" s="4"/>
      <c r="AQ12" s="31">
        <f t="shared" si="8"/>
        <v>0</v>
      </c>
      <c r="AR12" s="35"/>
      <c r="AS12" s="35"/>
      <c r="AT12" s="35"/>
      <c r="AU12" s="35"/>
      <c r="AV12" s="35"/>
      <c r="AW12" s="21"/>
      <c r="AX12" s="20" t="s">
        <v>47</v>
      </c>
      <c r="AY12" s="21"/>
      <c r="AZ12" s="21"/>
      <c r="BA12" s="21"/>
      <c r="BB12" s="21"/>
      <c r="BC12" s="5"/>
    </row>
    <row r="13" spans="1:55">
      <c r="A13" s="27" t="s">
        <v>34</v>
      </c>
      <c r="B13" s="27" t="s">
        <v>35</v>
      </c>
      <c r="C13" s="28" t="s">
        <v>28</v>
      </c>
      <c r="D13" s="29" t="s">
        <v>29</v>
      </c>
      <c r="E13" s="4"/>
      <c r="F13" s="4"/>
      <c r="G13" s="4"/>
      <c r="H13" s="3"/>
      <c r="I13" s="3"/>
      <c r="J13" s="3"/>
      <c r="K13" s="3"/>
      <c r="L13" s="3"/>
      <c r="M13" s="3"/>
      <c r="N13" s="3"/>
      <c r="O13" s="30" t="e">
        <f t="shared" si="1"/>
        <v>#DIV/0!</v>
      </c>
      <c r="P13" s="4"/>
      <c r="Q13" s="4"/>
      <c r="R13" s="4"/>
      <c r="S13" s="4"/>
      <c r="T13" s="4"/>
      <c r="U13" s="4"/>
      <c r="V13" s="4"/>
      <c r="W13" s="31">
        <f t="shared" si="2"/>
        <v>0</v>
      </c>
      <c r="X13" s="32">
        <f t="shared" si="3"/>
        <v>0</v>
      </c>
      <c r="Y13" s="33" t="e">
        <f t="shared" si="4"/>
        <v>#DIV/0!</v>
      </c>
      <c r="Z13" s="4"/>
      <c r="AA13" s="4"/>
      <c r="AB13" s="4"/>
      <c r="AC13" s="4"/>
      <c r="AD13" s="34">
        <f t="shared" si="5"/>
        <v>0</v>
      </c>
      <c r="AE13" s="4"/>
      <c r="AF13" s="4"/>
      <c r="AG13" s="4"/>
      <c r="AH13" s="34">
        <f t="shared" si="6"/>
        <v>0</v>
      </c>
      <c r="AI13" s="4"/>
      <c r="AJ13" s="4"/>
      <c r="AK13" s="4"/>
      <c r="AL13" s="4"/>
      <c r="AM13" s="34">
        <f t="shared" si="7"/>
        <v>0</v>
      </c>
      <c r="AN13" s="4"/>
      <c r="AO13" s="4"/>
      <c r="AP13" s="4"/>
      <c r="AQ13" s="31">
        <f t="shared" si="8"/>
        <v>0</v>
      </c>
      <c r="AR13" s="35"/>
      <c r="AS13" s="35"/>
      <c r="AT13" s="35"/>
      <c r="AU13" s="35"/>
      <c r="AV13" s="35"/>
      <c r="AW13" s="21"/>
      <c r="AX13" s="20" t="s">
        <v>48</v>
      </c>
      <c r="AY13" s="21"/>
      <c r="AZ13" s="21"/>
      <c r="BA13" s="21"/>
      <c r="BB13" s="21"/>
      <c r="BC13" s="5"/>
    </row>
    <row r="14" spans="1:5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21"/>
      <c r="AX14" s="20" t="s">
        <v>49</v>
      </c>
      <c r="AY14" s="21"/>
      <c r="AZ14" s="21"/>
      <c r="BA14" s="21"/>
      <c r="BB14" s="21"/>
      <c r="BC14" s="5"/>
    </row>
    <row r="15" spans="1:5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21"/>
      <c r="AX15" s="20" t="s">
        <v>50</v>
      </c>
      <c r="AY15" s="21"/>
      <c r="AZ15" s="21"/>
      <c r="BA15" s="21"/>
      <c r="BB15" s="21"/>
      <c r="BC15" s="5"/>
    </row>
    <row r="16" spans="1:5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21"/>
      <c r="AX16" s="20" t="s">
        <v>51</v>
      </c>
      <c r="AY16" s="21"/>
      <c r="AZ16" s="21"/>
      <c r="BA16" s="21"/>
      <c r="BB16" s="21"/>
      <c r="BC16" s="5"/>
    </row>
    <row r="17" spans="1:5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21"/>
      <c r="AX17" s="20" t="s">
        <v>52</v>
      </c>
      <c r="AY17" s="21"/>
      <c r="AZ17" s="21"/>
      <c r="BA17" s="21"/>
      <c r="BB17" s="21"/>
      <c r="BC17" s="5"/>
    </row>
    <row r="18" spans="1:5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21"/>
      <c r="AX18" s="20" t="s">
        <v>53</v>
      </c>
      <c r="AY18" s="21"/>
      <c r="AZ18" s="21"/>
      <c r="BA18" s="21"/>
      <c r="BB18" s="21"/>
      <c r="BC18" s="5"/>
    </row>
    <row r="19" spans="1:5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21"/>
      <c r="AX19" s="20" t="s">
        <v>54</v>
      </c>
      <c r="AY19" s="21"/>
      <c r="AZ19" s="21"/>
      <c r="BA19" s="21"/>
      <c r="BB19" s="21"/>
      <c r="BC19" s="5"/>
    </row>
    <row r="20" spans="1:5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1"/>
      <c r="AX20" s="20" t="s">
        <v>55</v>
      </c>
      <c r="AY20" s="21"/>
      <c r="AZ20" s="21"/>
      <c r="BA20" s="21"/>
      <c r="BB20" s="21"/>
      <c r="BC20" s="5"/>
    </row>
    <row r="21" spans="1:5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1"/>
      <c r="AX21" s="20" t="s">
        <v>56</v>
      </c>
      <c r="AY21" s="21"/>
      <c r="AZ21" s="21"/>
      <c r="BA21" s="21"/>
      <c r="BB21" s="21"/>
      <c r="BC21" s="5"/>
    </row>
    <row r="22" spans="1:5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1"/>
      <c r="AX22" s="20" t="s">
        <v>57</v>
      </c>
      <c r="AY22" s="21"/>
      <c r="AZ22" s="21"/>
      <c r="BA22" s="21"/>
      <c r="BB22" s="21"/>
      <c r="BC22" s="5"/>
    </row>
    <row r="23" spans="1:5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1"/>
      <c r="AX23" s="20" t="s">
        <v>58</v>
      </c>
      <c r="AY23" s="21"/>
      <c r="AZ23" s="21"/>
      <c r="BA23" s="21"/>
      <c r="BB23" s="21"/>
      <c r="BC23" s="5"/>
    </row>
    <row r="24" spans="1:5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21"/>
      <c r="AX24" s="20" t="s">
        <v>59</v>
      </c>
      <c r="AY24" s="21"/>
      <c r="AZ24" s="21"/>
      <c r="BA24" s="21"/>
      <c r="BB24" s="21"/>
      <c r="BC24" s="5"/>
    </row>
    <row r="25" spans="1:5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21"/>
      <c r="AX25" s="20" t="s">
        <v>60</v>
      </c>
      <c r="AY25" s="21"/>
      <c r="AZ25" s="21"/>
      <c r="BA25" s="21"/>
      <c r="BB25" s="21"/>
      <c r="BC25" s="5"/>
    </row>
    <row r="26" spans="1:5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21"/>
      <c r="AX26" s="20" t="s">
        <v>61</v>
      </c>
      <c r="AY26" s="21"/>
      <c r="AZ26" s="21"/>
      <c r="BA26" s="21"/>
      <c r="BB26" s="21"/>
      <c r="BC26" s="5"/>
    </row>
    <row r="27" spans="1:5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21"/>
      <c r="AX27" s="20" t="s">
        <v>62</v>
      </c>
      <c r="AY27" s="21"/>
      <c r="AZ27" s="21"/>
      <c r="BA27" s="21"/>
      <c r="BB27" s="21"/>
      <c r="BC27" s="5"/>
    </row>
    <row r="28" spans="1:5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21"/>
      <c r="AX28" s="20" t="s">
        <v>63</v>
      </c>
      <c r="AY28" s="21"/>
      <c r="AZ28" s="21"/>
      <c r="BA28" s="21"/>
      <c r="BB28" s="21"/>
      <c r="BC28" s="5"/>
    </row>
    <row r="29" spans="1:5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1"/>
      <c r="AX29" s="20" t="s">
        <v>64</v>
      </c>
      <c r="AY29" s="21"/>
      <c r="AZ29" s="21"/>
      <c r="BA29" s="21"/>
      <c r="BB29" s="21"/>
      <c r="BC29" s="5"/>
    </row>
    <row r="30" spans="1:5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1"/>
      <c r="AX30" s="20" t="s">
        <v>65</v>
      </c>
      <c r="AY30" s="21"/>
      <c r="AZ30" s="21"/>
      <c r="BA30" s="21"/>
      <c r="BB30" s="21"/>
      <c r="BC30" s="5"/>
    </row>
    <row r="31" spans="1:5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21"/>
      <c r="AX31" s="20" t="s">
        <v>66</v>
      </c>
      <c r="AY31" s="21"/>
      <c r="AZ31" s="21"/>
      <c r="BA31" s="21"/>
      <c r="BB31" s="21"/>
      <c r="BC31" s="5"/>
    </row>
    <row r="32" spans="1:5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21"/>
      <c r="AX32" s="20" t="s">
        <v>67</v>
      </c>
      <c r="AY32" s="21"/>
      <c r="AZ32" s="21"/>
      <c r="BA32" s="21"/>
      <c r="BB32" s="21"/>
      <c r="BC32" s="5"/>
    </row>
    <row r="33" spans="1:5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21"/>
      <c r="AX33" s="20" t="s">
        <v>139</v>
      </c>
      <c r="AY33" s="21"/>
      <c r="AZ33" s="21"/>
      <c r="BA33" s="21"/>
      <c r="BB33" s="21"/>
      <c r="BC33" s="5"/>
    </row>
    <row r="34" spans="1:55" s="20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1"/>
      <c r="AX34" s="20" t="s">
        <v>141</v>
      </c>
      <c r="AY34" s="21"/>
      <c r="AZ34" s="21"/>
      <c r="BA34" s="21"/>
      <c r="BB34" s="21"/>
      <c r="BC34" s="5"/>
    </row>
    <row r="35" spans="1:5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21"/>
      <c r="AX35" s="20" t="s">
        <v>68</v>
      </c>
      <c r="AY35" s="21"/>
      <c r="AZ35" s="21"/>
      <c r="BA35" s="21"/>
      <c r="BB35" s="21"/>
      <c r="BC35" s="5"/>
    </row>
    <row r="36" spans="1:5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21"/>
      <c r="AX36" s="20" t="s">
        <v>69</v>
      </c>
      <c r="AY36" s="21"/>
      <c r="AZ36" s="21"/>
      <c r="BA36" s="21"/>
      <c r="BB36" s="21"/>
      <c r="BC36" s="5"/>
    </row>
    <row r="37" spans="1:5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21"/>
      <c r="AX37" s="20" t="s">
        <v>70</v>
      </c>
      <c r="AY37" s="21"/>
      <c r="AZ37" s="21"/>
      <c r="BA37" s="21"/>
      <c r="BB37" s="21"/>
      <c r="BC37" s="5"/>
    </row>
    <row r="38" spans="1:5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21"/>
      <c r="AX38" s="20" t="s">
        <v>140</v>
      </c>
      <c r="AY38" s="21"/>
      <c r="AZ38" s="21"/>
      <c r="BA38" s="21"/>
      <c r="BB38" s="21"/>
      <c r="BC38" s="5"/>
    </row>
    <row r="39" spans="1:55" s="20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1"/>
      <c r="AX39" s="20" t="s">
        <v>142</v>
      </c>
      <c r="AY39" s="21"/>
      <c r="AZ39" s="21"/>
      <c r="BA39" s="21"/>
      <c r="BB39" s="21"/>
      <c r="BC39" s="5"/>
    </row>
    <row r="40" spans="1:5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1"/>
      <c r="AX40" s="20" t="s">
        <v>71</v>
      </c>
      <c r="AY40" s="21"/>
      <c r="AZ40" s="21"/>
      <c r="BA40" s="21"/>
      <c r="BB40" s="21"/>
      <c r="BC40" s="5"/>
    </row>
    <row r="41" spans="1:5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21"/>
      <c r="AX41" s="20" t="s">
        <v>72</v>
      </c>
      <c r="AY41" s="21"/>
      <c r="AZ41" s="21"/>
      <c r="BA41" s="21"/>
      <c r="BB41" s="21"/>
      <c r="BC41" s="5"/>
    </row>
    <row r="42" spans="1:5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21"/>
      <c r="AX42" s="20" t="s">
        <v>73</v>
      </c>
      <c r="AY42" s="21"/>
      <c r="AZ42" s="21"/>
      <c r="BA42" s="21"/>
      <c r="BB42" s="21"/>
      <c r="BC42" s="5"/>
    </row>
    <row r="43" spans="1:5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21"/>
      <c r="AX43" s="20" t="s">
        <v>74</v>
      </c>
      <c r="AY43" s="21"/>
      <c r="AZ43" s="21"/>
      <c r="BA43" s="21"/>
      <c r="BB43" s="21"/>
      <c r="BC43" s="5"/>
    </row>
    <row r="44" spans="1:5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21"/>
      <c r="AX44" s="20" t="s">
        <v>75</v>
      </c>
      <c r="AY44" s="21"/>
      <c r="AZ44" s="21"/>
      <c r="BA44" s="21"/>
      <c r="BB44" s="21"/>
      <c r="BC44" s="5"/>
    </row>
    <row r="45" spans="1:5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21"/>
      <c r="AX45" s="20" t="s">
        <v>149</v>
      </c>
      <c r="AY45" s="21"/>
      <c r="AZ45" s="21"/>
      <c r="BA45" s="21"/>
      <c r="BB45" s="21"/>
      <c r="BC45" s="5"/>
    </row>
    <row r="46" spans="1:5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1"/>
      <c r="AX46" s="20" t="s">
        <v>148</v>
      </c>
      <c r="AY46" s="21"/>
      <c r="AZ46" s="21"/>
      <c r="BA46" s="21"/>
      <c r="BB46" s="21"/>
      <c r="BC46" s="5"/>
    </row>
    <row r="47" spans="1:5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21"/>
      <c r="AX47" s="20" t="s">
        <v>76</v>
      </c>
      <c r="AY47" s="21"/>
      <c r="AZ47" s="21"/>
      <c r="BA47" s="21"/>
      <c r="BB47" s="21"/>
      <c r="BC47" s="5"/>
    </row>
    <row r="48" spans="1:5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21"/>
      <c r="AX48" s="20" t="s">
        <v>77</v>
      </c>
      <c r="AY48" s="21"/>
      <c r="AZ48" s="21"/>
      <c r="BA48" s="21"/>
      <c r="BB48" s="21"/>
      <c r="BC48" s="5"/>
    </row>
    <row r="49" spans="1:5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21"/>
      <c r="AX49" s="20" t="s">
        <v>78</v>
      </c>
      <c r="AY49" s="21"/>
      <c r="AZ49" s="21"/>
      <c r="BA49" s="21"/>
      <c r="BB49" s="21"/>
      <c r="BC49" s="5"/>
    </row>
    <row r="50" spans="1:5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21"/>
      <c r="AX50" s="20" t="s">
        <v>79</v>
      </c>
      <c r="AY50" s="21"/>
      <c r="AZ50" s="21"/>
      <c r="BA50" s="21"/>
      <c r="BB50" s="21"/>
      <c r="BC50" s="5"/>
    </row>
    <row r="51" spans="1:5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1"/>
      <c r="AX51" s="20" t="s">
        <v>80</v>
      </c>
      <c r="AY51" s="21"/>
      <c r="AZ51" s="21"/>
      <c r="BA51" s="21"/>
      <c r="BB51" s="21"/>
      <c r="BC51" s="5"/>
    </row>
    <row r="52" spans="1:5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21"/>
      <c r="AX52" s="20" t="s">
        <v>81</v>
      </c>
      <c r="AY52" s="21"/>
      <c r="AZ52" s="21"/>
      <c r="BA52" s="21"/>
      <c r="BB52" s="21"/>
      <c r="BC52" s="5"/>
    </row>
    <row r="53" spans="1:5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21"/>
      <c r="AX53" s="20" t="s">
        <v>82</v>
      </c>
      <c r="AY53" s="21"/>
      <c r="AZ53" s="21"/>
      <c r="BA53" s="21"/>
      <c r="BB53" s="21"/>
      <c r="BC53" s="5"/>
    </row>
    <row r="54" spans="1:5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21"/>
      <c r="AX54" s="20" t="s">
        <v>83</v>
      </c>
      <c r="AY54" s="21"/>
      <c r="AZ54" s="21"/>
      <c r="BA54" s="21"/>
      <c r="BB54" s="21"/>
      <c r="BC54" s="5"/>
    </row>
    <row r="55" spans="1: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21"/>
      <c r="AX55" s="20" t="s">
        <v>84</v>
      </c>
      <c r="AY55" s="21"/>
      <c r="AZ55" s="21"/>
      <c r="BA55" s="21"/>
      <c r="BB55" s="21"/>
      <c r="BC55" s="5"/>
    </row>
    <row r="56" spans="1:5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21"/>
      <c r="AX56" s="20" t="s">
        <v>85</v>
      </c>
      <c r="AY56" s="21"/>
      <c r="AZ56" s="21"/>
      <c r="BA56" s="21"/>
      <c r="BB56" s="21"/>
      <c r="BC56" s="5"/>
    </row>
    <row r="57" spans="1:5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21"/>
      <c r="AX57" t="s">
        <v>150</v>
      </c>
      <c r="AY57" s="21"/>
      <c r="AZ57" s="21"/>
      <c r="BA57" s="21"/>
      <c r="BB57" s="21"/>
      <c r="BC57" s="5"/>
    </row>
    <row r="58" spans="1:5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21"/>
      <c r="AX58" s="20" t="s">
        <v>86</v>
      </c>
      <c r="AY58" s="21"/>
      <c r="AZ58" s="21"/>
      <c r="BA58" s="21"/>
      <c r="BB58" s="21"/>
      <c r="BC58" s="5"/>
    </row>
    <row r="59" spans="1:5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21"/>
      <c r="AX59" s="20" t="s">
        <v>87</v>
      </c>
      <c r="AY59" s="21"/>
      <c r="AZ59" s="21"/>
      <c r="BA59" s="21"/>
      <c r="BB59" s="21"/>
      <c r="BC59" s="5"/>
    </row>
    <row r="60" spans="1:5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1"/>
      <c r="AX60" s="20" t="s">
        <v>88</v>
      </c>
      <c r="AY60" s="21"/>
      <c r="AZ60" s="21"/>
      <c r="BA60" s="21"/>
      <c r="BB60" s="21"/>
      <c r="BC60" s="5"/>
    </row>
    <row r="61" spans="1:5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1"/>
      <c r="AX61" s="20" t="s">
        <v>89</v>
      </c>
      <c r="AY61" s="21"/>
      <c r="AZ61" s="21"/>
      <c r="BA61" s="21"/>
      <c r="BB61" s="21"/>
      <c r="BC61" s="5"/>
    </row>
    <row r="62" spans="1:5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21"/>
      <c r="AX62" s="20" t="s">
        <v>90</v>
      </c>
      <c r="AY62" s="21"/>
      <c r="AZ62" s="21"/>
      <c r="BA62" s="21"/>
      <c r="BB62" s="21"/>
      <c r="BC62" s="5"/>
    </row>
    <row r="63" spans="1:5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21"/>
      <c r="AX63" s="20" t="s">
        <v>91</v>
      </c>
      <c r="AY63" s="21"/>
      <c r="AZ63" s="21"/>
      <c r="BA63" s="21"/>
      <c r="BB63" s="21"/>
      <c r="BC63" s="5"/>
    </row>
    <row r="64" spans="1:5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21"/>
      <c r="AX64" s="20" t="s">
        <v>92</v>
      </c>
      <c r="AY64" s="21"/>
      <c r="AZ64" s="21"/>
      <c r="BA64" s="21"/>
      <c r="BB64" s="21"/>
      <c r="BC64" s="5"/>
    </row>
    <row r="65" spans="1:5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21"/>
      <c r="AX65" s="20" t="s">
        <v>93</v>
      </c>
      <c r="AY65" s="21"/>
      <c r="AZ65" s="21"/>
      <c r="BA65" s="21"/>
      <c r="BB65" s="21"/>
      <c r="BC65" s="5"/>
    </row>
    <row r="66" spans="1:5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21"/>
      <c r="AX66" s="20" t="s">
        <v>94</v>
      </c>
      <c r="AY66" s="21"/>
      <c r="AZ66" s="21"/>
      <c r="BA66" s="21"/>
      <c r="BB66" s="21"/>
      <c r="BC66" s="5"/>
    </row>
    <row r="67" spans="1:5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21"/>
      <c r="AX67" s="20" t="s">
        <v>95</v>
      </c>
      <c r="AY67" s="21"/>
      <c r="AZ67" s="21"/>
      <c r="BA67" s="21"/>
      <c r="BB67" s="21"/>
      <c r="BC67" s="5"/>
    </row>
    <row r="68" spans="1:5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21"/>
      <c r="AX68" s="20" t="s">
        <v>147</v>
      </c>
      <c r="AY68" s="21"/>
      <c r="AZ68" s="21"/>
      <c r="BA68" s="21"/>
      <c r="BB68" s="21"/>
      <c r="BC68" s="5"/>
    </row>
    <row r="69" spans="1:5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21"/>
      <c r="AX69" s="20" t="s">
        <v>146</v>
      </c>
      <c r="AY69" s="21"/>
      <c r="AZ69" s="21"/>
      <c r="BA69" s="21"/>
      <c r="BB69" s="21"/>
      <c r="BC69" s="5"/>
    </row>
    <row r="70" spans="1:5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21"/>
      <c r="AX70" s="20" t="s">
        <v>96</v>
      </c>
      <c r="AY70" s="21"/>
      <c r="AZ70" s="21"/>
      <c r="BA70" s="21"/>
      <c r="BB70" s="21"/>
      <c r="BC70" s="5"/>
    </row>
    <row r="71" spans="1:5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21"/>
      <c r="AX71" s="20" t="s">
        <v>97</v>
      </c>
      <c r="AY71" s="21"/>
      <c r="AZ71" s="21"/>
      <c r="BA71" s="21"/>
      <c r="BB71" s="21"/>
      <c r="BC71" s="5"/>
    </row>
    <row r="72" spans="1:5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21"/>
      <c r="AX72" s="20" t="s">
        <v>98</v>
      </c>
      <c r="AY72" s="21"/>
      <c r="AZ72" s="21"/>
      <c r="BA72" s="21"/>
      <c r="BB72" s="21"/>
      <c r="BC72" s="5"/>
    </row>
    <row r="73" spans="1:5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21"/>
      <c r="AX73" s="20" t="s">
        <v>99</v>
      </c>
      <c r="AY73" s="21"/>
      <c r="AZ73" s="21"/>
      <c r="BA73" s="21"/>
      <c r="BB73" s="21"/>
      <c r="BC73" s="5"/>
    </row>
    <row r="74" spans="1:5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21"/>
      <c r="AX74" s="20" t="s">
        <v>100</v>
      </c>
      <c r="AY74" s="21"/>
      <c r="AZ74" s="21"/>
      <c r="BA74" s="21"/>
      <c r="BB74" s="21"/>
      <c r="BC74" s="5"/>
    </row>
    <row r="75" spans="1:5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21"/>
      <c r="AX75" s="20" t="s">
        <v>101</v>
      </c>
      <c r="AY75" s="21"/>
      <c r="AZ75" s="21"/>
      <c r="BA75" s="21"/>
      <c r="BB75" s="21"/>
      <c r="BC75" s="5"/>
    </row>
    <row r="76" spans="1:5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21"/>
      <c r="AX76" s="20" t="s">
        <v>102</v>
      </c>
      <c r="AY76" s="21"/>
      <c r="AZ76" s="21"/>
      <c r="BA76" s="21"/>
      <c r="BB76" s="21"/>
      <c r="BC76" s="5"/>
    </row>
    <row r="77" spans="1:5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21"/>
      <c r="AX77" s="20" t="s">
        <v>103</v>
      </c>
      <c r="AY77" s="21"/>
      <c r="AZ77" s="21"/>
      <c r="BA77" s="21"/>
      <c r="BB77" s="21"/>
      <c r="BC77" s="5"/>
    </row>
    <row r="78" spans="1:5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21"/>
      <c r="AX78" s="20" t="s">
        <v>104</v>
      </c>
      <c r="AY78" s="21"/>
      <c r="AZ78" s="21"/>
      <c r="BA78" s="21"/>
      <c r="BB78" s="21"/>
      <c r="BC78" s="5"/>
    </row>
    <row r="79" spans="1:5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1"/>
      <c r="AX79" s="20" t="s">
        <v>151</v>
      </c>
      <c r="AY79" s="21"/>
      <c r="AZ79" s="21"/>
      <c r="BA79" s="21"/>
      <c r="BB79" s="21"/>
      <c r="BC79" s="5"/>
    </row>
    <row r="80" spans="1:5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21"/>
      <c r="AX80" s="20" t="s">
        <v>105</v>
      </c>
      <c r="AY80" s="21"/>
      <c r="AZ80" s="21"/>
      <c r="BA80" s="21"/>
      <c r="BB80" s="21"/>
      <c r="BC80" s="5"/>
    </row>
    <row r="81" spans="1:5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21"/>
      <c r="AX81" s="20" t="s">
        <v>106</v>
      </c>
      <c r="AY81" s="21"/>
      <c r="AZ81" s="21"/>
      <c r="BA81" s="21"/>
      <c r="BB81" s="21"/>
      <c r="BC81" s="5"/>
    </row>
    <row r="82" spans="1:5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21"/>
      <c r="AX82" s="20" t="s">
        <v>107</v>
      </c>
      <c r="AY82" s="21"/>
      <c r="AZ82" s="21"/>
      <c r="BA82" s="21"/>
      <c r="BB82" s="21"/>
      <c r="BC82" s="5"/>
    </row>
    <row r="83" spans="1:55">
      <c r="A83" s="20"/>
      <c r="B83" s="20"/>
      <c r="C83" s="20"/>
      <c r="D83" s="20"/>
      <c r="E83" s="20"/>
      <c r="F83" s="20"/>
      <c r="G83" s="20"/>
      <c r="H83" s="20"/>
      <c r="I83" s="20"/>
      <c r="J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W83" s="20"/>
      <c r="AX83" s="20" t="s">
        <v>108</v>
      </c>
      <c r="AY83" s="20"/>
      <c r="AZ83" s="20"/>
      <c r="BA83" s="20"/>
      <c r="BB83" s="20"/>
    </row>
    <row r="84" spans="1:55">
      <c r="A84" s="20"/>
      <c r="B84" s="20"/>
      <c r="C84" s="20"/>
      <c r="D84" s="20"/>
      <c r="E84" s="20"/>
      <c r="F84" s="20"/>
      <c r="G84" s="20"/>
      <c r="H84" s="20"/>
      <c r="I84" s="20"/>
      <c r="J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W84" s="20"/>
      <c r="AX84" s="20" t="s">
        <v>109</v>
      </c>
      <c r="AY84" s="20"/>
      <c r="AZ84" s="20"/>
      <c r="BA84" s="20"/>
      <c r="BB84" s="20"/>
    </row>
    <row r="85" spans="1:55">
      <c r="A85" s="20"/>
      <c r="B85" s="20"/>
      <c r="C85" s="20"/>
      <c r="D85" s="20"/>
      <c r="E85" s="20"/>
      <c r="F85" s="20"/>
      <c r="G85" s="20"/>
      <c r="H85" s="20"/>
      <c r="I85" s="20"/>
      <c r="J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W85" s="20"/>
      <c r="AX85" s="20" t="s">
        <v>110</v>
      </c>
      <c r="AY85" s="20"/>
      <c r="AZ85" s="20"/>
      <c r="BA85" s="20"/>
      <c r="BB85" s="20"/>
    </row>
    <row r="86" spans="1:55">
      <c r="A86" s="20"/>
      <c r="B86" s="20"/>
      <c r="C86" s="20"/>
      <c r="D86" s="20"/>
      <c r="E86" s="20"/>
      <c r="F86" s="20"/>
      <c r="G86" s="20"/>
      <c r="H86" s="20"/>
      <c r="I86" s="20"/>
      <c r="J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W86" s="20"/>
      <c r="AX86" s="20"/>
      <c r="AY86" s="20"/>
      <c r="AZ86" s="20"/>
      <c r="BA86" s="20"/>
      <c r="BB86" s="20"/>
    </row>
    <row r="87" spans="1:55">
      <c r="A87" s="20"/>
      <c r="B87" s="20"/>
      <c r="C87" s="20"/>
      <c r="D87" s="20"/>
      <c r="E87" s="20"/>
      <c r="F87" s="20"/>
      <c r="G87" s="20"/>
      <c r="H87" s="20"/>
      <c r="I87" s="20"/>
      <c r="J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W87" s="20"/>
      <c r="AX87" s="20"/>
      <c r="AY87" s="20"/>
      <c r="AZ87" s="20"/>
      <c r="BA87" s="20"/>
      <c r="BB87" s="20"/>
    </row>
    <row r="88" spans="1:55">
      <c r="A88" s="20"/>
      <c r="B88" s="20"/>
      <c r="C88" s="20"/>
      <c r="D88" s="20"/>
      <c r="E88" s="20"/>
      <c r="F88" s="20"/>
      <c r="G88" s="20"/>
      <c r="H88" s="20"/>
      <c r="I88" s="20"/>
      <c r="J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W88" s="20"/>
      <c r="AX88" s="20"/>
      <c r="AY88" s="20"/>
      <c r="AZ88" s="20"/>
      <c r="BA88" s="20"/>
      <c r="BB88" s="20"/>
    </row>
    <row r="89" spans="1:55">
      <c r="A89" s="20"/>
      <c r="B89" s="20"/>
      <c r="C89" s="20"/>
      <c r="D89" s="20"/>
      <c r="E89" s="20"/>
      <c r="F89" s="20"/>
      <c r="G89" s="20"/>
      <c r="H89" s="20"/>
      <c r="I89" s="20"/>
      <c r="J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W89" s="20"/>
      <c r="AX89" s="20"/>
      <c r="AY89" s="20"/>
      <c r="AZ89" s="20"/>
      <c r="BA89" s="20"/>
      <c r="BB89" s="20"/>
    </row>
    <row r="90" spans="1:55">
      <c r="A90" s="20"/>
      <c r="B90" s="20"/>
      <c r="C90" s="20"/>
      <c r="D90" s="20"/>
      <c r="E90" s="20"/>
      <c r="F90" s="20"/>
      <c r="G90" s="20"/>
      <c r="H90" s="20"/>
      <c r="I90" s="20"/>
      <c r="J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W90" s="20"/>
      <c r="AX90" s="20"/>
      <c r="AY90" s="20"/>
      <c r="AZ90" s="20"/>
      <c r="BA90" s="20"/>
      <c r="BB90" s="20"/>
    </row>
    <row r="91" spans="1:55">
      <c r="A91" s="20"/>
      <c r="B91" s="20"/>
      <c r="C91" s="20"/>
      <c r="D91" s="20"/>
      <c r="E91" s="20"/>
      <c r="F91" s="20"/>
      <c r="G91" s="20"/>
      <c r="H91" s="20"/>
      <c r="I91" s="20"/>
      <c r="J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W91" s="20"/>
      <c r="AX91" s="20"/>
      <c r="AY91" s="20"/>
      <c r="AZ91" s="20"/>
      <c r="BA91" s="20"/>
      <c r="BB91" s="20"/>
    </row>
    <row r="92" spans="1:55">
      <c r="A92" s="20"/>
      <c r="B92" s="20"/>
      <c r="C92" s="20"/>
      <c r="D92" s="20"/>
      <c r="E92" s="20"/>
      <c r="F92" s="20"/>
      <c r="G92" s="20"/>
      <c r="H92" s="20"/>
      <c r="I92" s="20"/>
      <c r="J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W92" s="20"/>
      <c r="AX92" s="20"/>
      <c r="AY92" s="20"/>
      <c r="AZ92" s="20"/>
      <c r="BA92" s="20"/>
      <c r="BB92" s="20"/>
    </row>
    <row r="93" spans="1:55">
      <c r="A93" s="20"/>
      <c r="B93" s="20"/>
      <c r="C93" s="20"/>
      <c r="D93" s="20"/>
      <c r="E93" s="20"/>
      <c r="F93" s="20"/>
      <c r="G93" s="20"/>
      <c r="H93" s="20"/>
      <c r="I93" s="20"/>
      <c r="J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W93" s="20"/>
      <c r="AX93" s="20"/>
      <c r="AY93" s="20"/>
      <c r="AZ93" s="20"/>
      <c r="BA93" s="20"/>
      <c r="BB93" s="20"/>
    </row>
  </sheetData>
  <sheetProtection formatCells="0"/>
  <sortState ref="AZ6:AZ9">
    <sortCondition ref="AZ6"/>
  </sortState>
  <mergeCells count="24">
    <mergeCell ref="P2:P3"/>
    <mergeCell ref="Q2:Q3"/>
    <mergeCell ref="AN2:AQ2"/>
    <mergeCell ref="W2:Y2"/>
    <mergeCell ref="S2:T2"/>
    <mergeCell ref="AA2:AD2"/>
    <mergeCell ref="AE2:AH2"/>
    <mergeCell ref="U2:V2"/>
    <mergeCell ref="AR2:AV2"/>
    <mergeCell ref="K2:M2"/>
    <mergeCell ref="N2:N3"/>
    <mergeCell ref="A1:R1"/>
    <mergeCell ref="R2:R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J2:AM2"/>
  </mergeCells>
  <dataValidations count="4">
    <dataValidation type="list" allowBlank="1" showInputMessage="1" showErrorMessage="1" prompt="Choose state" sqref="A4:A13">
      <formula1>$AW$3:$AW$6</formula1>
    </dataValidation>
    <dataValidation type="list" allowBlank="1" showInputMessage="1" showErrorMessage="1" prompt="Choose season" sqref="C4:C13">
      <formula1>$AY$3:$AY$6</formula1>
    </dataValidation>
    <dataValidation type="list" allowBlank="1" showInputMessage="1" showErrorMessage="1" prompt="Choose crop" sqref="D4:D13">
      <formula1>$AZ$3:$AZ$7</formula1>
    </dataValidation>
    <dataValidation type="list" allowBlank="1" showInputMessage="1" showErrorMessage="1" prompt="Choose KVK" sqref="B4:B13">
      <formula1>$AX$3:$AX$82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5"/>
  <sheetViews>
    <sheetView workbookViewId="0">
      <selection activeCell="P17" sqref="P17"/>
    </sheetView>
  </sheetViews>
  <sheetFormatPr defaultRowHeight="15"/>
  <cols>
    <col min="1" max="1" width="12.28515625" customWidth="1"/>
    <col min="2" max="2" width="14.7109375" customWidth="1"/>
    <col min="3" max="3" width="15.28515625" customWidth="1"/>
    <col min="4" max="4" width="17" customWidth="1"/>
    <col min="7" max="7" width="14.5703125" customWidth="1"/>
    <col min="8" max="8" width="17.140625" customWidth="1"/>
    <col min="10" max="10" width="31.28515625" customWidth="1"/>
    <col min="11" max="11" width="11.85546875" customWidth="1"/>
    <col min="12" max="12" width="10" customWidth="1"/>
    <col min="13" max="14" width="8.85546875" customWidth="1"/>
    <col min="15" max="15" width="12.140625" customWidth="1"/>
    <col min="16" max="16" width="12.5703125" customWidth="1"/>
    <col min="17" max="17" width="10.7109375" customWidth="1"/>
    <col min="18" max="18" width="11.42578125" customWidth="1"/>
    <col min="19" max="19" width="13.28515625" customWidth="1"/>
    <col min="20" max="20" width="15.42578125" customWidth="1"/>
    <col min="21" max="21" width="13" customWidth="1"/>
    <col min="22" max="22" width="12.28515625" customWidth="1"/>
    <col min="27" max="27" width="15" customWidth="1"/>
    <col min="28" max="29" width="11.28515625" customWidth="1"/>
    <col min="30" max="30" width="12.42578125" customWidth="1"/>
    <col min="31" max="31" width="11.140625" customWidth="1"/>
    <col min="32" max="32" width="10.42578125" customWidth="1"/>
    <col min="33" max="33" width="10.5703125" customWidth="1"/>
    <col min="34" max="34" width="13.28515625" customWidth="1"/>
    <col min="36" max="36" width="11.42578125" customWidth="1"/>
    <col min="38" max="38" width="10.42578125" customWidth="1"/>
    <col min="39" max="39" width="14.28515625" customWidth="1"/>
    <col min="40" max="40" width="14.85546875" customWidth="1"/>
    <col min="41" max="41" width="11.7109375" customWidth="1"/>
    <col min="42" max="42" width="11.28515625" customWidth="1"/>
    <col min="43" max="47" width="12.28515625" customWidth="1"/>
    <col min="48" max="48" width="22.28515625" customWidth="1"/>
  </cols>
  <sheetData>
    <row r="1" spans="1:53" ht="18.75">
      <c r="A1" s="51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53" ht="15" customHeight="1">
      <c r="A2" s="56" t="s">
        <v>24</v>
      </c>
      <c r="B2" s="56" t="s">
        <v>25</v>
      </c>
      <c r="C2" s="56" t="s">
        <v>12</v>
      </c>
      <c r="D2" s="58" t="s">
        <v>26</v>
      </c>
      <c r="E2" s="58" t="s">
        <v>0</v>
      </c>
      <c r="F2" s="58" t="s">
        <v>1</v>
      </c>
      <c r="G2" s="58" t="s">
        <v>2</v>
      </c>
      <c r="H2" s="58" t="s">
        <v>112</v>
      </c>
      <c r="I2" s="58" t="s">
        <v>111</v>
      </c>
      <c r="J2" s="58" t="s">
        <v>3</v>
      </c>
      <c r="K2" s="60" t="s">
        <v>124</v>
      </c>
      <c r="L2" s="61"/>
      <c r="M2" s="62"/>
      <c r="N2" s="58" t="s">
        <v>128</v>
      </c>
      <c r="O2" s="58" t="s">
        <v>4</v>
      </c>
      <c r="P2" s="58" t="s">
        <v>5</v>
      </c>
      <c r="Q2" s="58" t="s">
        <v>22</v>
      </c>
      <c r="R2" s="58" t="s">
        <v>6</v>
      </c>
      <c r="S2" s="54" t="s">
        <v>7</v>
      </c>
      <c r="T2" s="54"/>
      <c r="U2" s="55" t="s">
        <v>27</v>
      </c>
      <c r="V2" s="55"/>
      <c r="W2" s="54" t="s">
        <v>8</v>
      </c>
      <c r="X2" s="54"/>
      <c r="Y2" s="54"/>
      <c r="Z2" s="6"/>
      <c r="AA2" s="54" t="s">
        <v>18</v>
      </c>
      <c r="AB2" s="54"/>
      <c r="AC2" s="54"/>
      <c r="AD2" s="54"/>
      <c r="AE2" s="54" t="s">
        <v>19</v>
      </c>
      <c r="AF2" s="54"/>
      <c r="AG2" s="54"/>
      <c r="AH2" s="54"/>
      <c r="AI2" s="6"/>
      <c r="AJ2" s="54" t="s">
        <v>20</v>
      </c>
      <c r="AK2" s="54"/>
      <c r="AL2" s="54"/>
      <c r="AM2" s="54"/>
      <c r="AN2" s="54" t="s">
        <v>21</v>
      </c>
      <c r="AO2" s="54"/>
      <c r="AP2" s="54"/>
      <c r="AQ2" s="54"/>
      <c r="AR2" s="48" t="s">
        <v>134</v>
      </c>
      <c r="AS2" s="49"/>
      <c r="AT2" s="49"/>
      <c r="AU2" s="49"/>
      <c r="AV2" s="50"/>
      <c r="AW2" s="1"/>
    </row>
    <row r="3" spans="1:53" ht="47.25" customHeight="1">
      <c r="A3" s="57"/>
      <c r="B3" s="57"/>
      <c r="C3" s="57"/>
      <c r="D3" s="59"/>
      <c r="E3" s="59"/>
      <c r="F3" s="59"/>
      <c r="G3" s="59"/>
      <c r="H3" s="59"/>
      <c r="I3" s="59"/>
      <c r="J3" s="59"/>
      <c r="K3" s="19" t="s">
        <v>125</v>
      </c>
      <c r="L3" s="19" t="s">
        <v>126</v>
      </c>
      <c r="M3" s="19" t="s">
        <v>127</v>
      </c>
      <c r="N3" s="59"/>
      <c r="O3" s="59"/>
      <c r="P3" s="59"/>
      <c r="Q3" s="59"/>
      <c r="R3" s="59"/>
      <c r="S3" s="7" t="s">
        <v>10</v>
      </c>
      <c r="T3" s="7" t="s">
        <v>11</v>
      </c>
      <c r="U3" s="7" t="s">
        <v>10</v>
      </c>
      <c r="V3" s="7" t="s">
        <v>11</v>
      </c>
      <c r="W3" s="7" t="s">
        <v>10</v>
      </c>
      <c r="X3" s="7" t="s">
        <v>11</v>
      </c>
      <c r="Y3" s="7" t="s">
        <v>9</v>
      </c>
      <c r="Z3" s="6"/>
      <c r="AA3" s="7" t="s">
        <v>14</v>
      </c>
      <c r="AB3" s="7" t="s">
        <v>15</v>
      </c>
      <c r="AC3" s="7" t="s">
        <v>16</v>
      </c>
      <c r="AD3" s="7" t="s">
        <v>17</v>
      </c>
      <c r="AE3" s="7" t="s">
        <v>14</v>
      </c>
      <c r="AF3" s="7" t="s">
        <v>15</v>
      </c>
      <c r="AG3" s="7" t="s">
        <v>16</v>
      </c>
      <c r="AH3" s="7" t="s">
        <v>17</v>
      </c>
      <c r="AI3" s="6"/>
      <c r="AJ3" s="7" t="s">
        <v>23</v>
      </c>
      <c r="AK3" s="7" t="s">
        <v>15</v>
      </c>
      <c r="AL3" s="7" t="s">
        <v>16</v>
      </c>
      <c r="AM3" s="7" t="s">
        <v>17</v>
      </c>
      <c r="AN3" s="7" t="s">
        <v>23</v>
      </c>
      <c r="AO3" s="7" t="s">
        <v>15</v>
      </c>
      <c r="AP3" s="7" t="s">
        <v>16</v>
      </c>
      <c r="AQ3" s="7" t="s">
        <v>17</v>
      </c>
      <c r="AR3" s="36" t="s">
        <v>129</v>
      </c>
      <c r="AS3" s="36" t="s">
        <v>130</v>
      </c>
      <c r="AT3" s="36" t="s">
        <v>131</v>
      </c>
      <c r="AU3" s="37" t="s">
        <v>132</v>
      </c>
      <c r="AV3" s="36" t="s">
        <v>133</v>
      </c>
      <c r="AW3" s="1"/>
      <c r="AX3" t="s">
        <v>34</v>
      </c>
      <c r="AY3" t="s">
        <v>35</v>
      </c>
      <c r="AZ3" s="2" t="s">
        <v>28</v>
      </c>
      <c r="BA3" t="s">
        <v>29</v>
      </c>
    </row>
    <row r="4" spans="1:53">
      <c r="A4" s="8" t="s">
        <v>40</v>
      </c>
      <c r="B4" s="8" t="s">
        <v>43</v>
      </c>
      <c r="C4" s="9" t="s">
        <v>145</v>
      </c>
      <c r="D4" s="10" t="s">
        <v>113</v>
      </c>
      <c r="E4" s="4">
        <v>20</v>
      </c>
      <c r="F4" s="4">
        <v>20</v>
      </c>
      <c r="G4" s="4">
        <v>50</v>
      </c>
      <c r="H4" s="4" t="s">
        <v>156</v>
      </c>
      <c r="I4" s="4"/>
      <c r="J4" s="4" t="s">
        <v>157</v>
      </c>
      <c r="K4" s="4">
        <v>19.2</v>
      </c>
      <c r="L4" s="4">
        <v>16.399999999999999</v>
      </c>
      <c r="M4" s="4">
        <v>17.5</v>
      </c>
      <c r="N4" s="4">
        <v>13.75</v>
      </c>
      <c r="O4" s="11">
        <f t="shared" ref="O4:O13" si="0">((M4-N4)/N4)*100</f>
        <v>27.27272727272727</v>
      </c>
      <c r="P4" s="4">
        <v>16.5</v>
      </c>
      <c r="Q4" s="4"/>
      <c r="R4" s="4"/>
      <c r="S4" s="4">
        <v>22064</v>
      </c>
      <c r="T4" s="4">
        <v>21300</v>
      </c>
      <c r="U4" s="4">
        <v>87500</v>
      </c>
      <c r="V4" s="4">
        <v>68750</v>
      </c>
      <c r="W4" s="12">
        <f>U4-S4</f>
        <v>65436</v>
      </c>
      <c r="X4" s="12">
        <f>V4-T4</f>
        <v>47450</v>
      </c>
      <c r="Y4" s="11">
        <f t="shared" ref="Y4:Y13" si="1">((W4-X4)/X4)*100</f>
        <v>37.905163329820866</v>
      </c>
      <c r="Z4" s="4"/>
      <c r="AA4" s="4">
        <v>0</v>
      </c>
      <c r="AB4" s="4">
        <v>0</v>
      </c>
      <c r="AC4" s="4">
        <v>0</v>
      </c>
      <c r="AD4" s="12">
        <f>AB4+AC4</f>
        <v>0</v>
      </c>
      <c r="AE4" s="4">
        <v>2</v>
      </c>
      <c r="AF4" s="4">
        <v>54</v>
      </c>
      <c r="AG4" s="4">
        <v>8</v>
      </c>
      <c r="AH4" s="12">
        <f>AF4+AG4</f>
        <v>62</v>
      </c>
      <c r="AI4" s="4"/>
      <c r="AJ4" s="4">
        <v>6</v>
      </c>
      <c r="AK4" s="4">
        <v>164</v>
      </c>
      <c r="AL4" s="4">
        <v>5</v>
      </c>
      <c r="AM4" s="12">
        <f>AK4+AL4</f>
        <v>169</v>
      </c>
      <c r="AN4" s="4">
        <v>4</v>
      </c>
      <c r="AO4" s="4">
        <v>4</v>
      </c>
      <c r="AP4" s="4">
        <v>1</v>
      </c>
      <c r="AQ4" s="12">
        <f>AO4+AP4</f>
        <v>5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"/>
      <c r="AX4" t="s">
        <v>36</v>
      </c>
      <c r="AY4" t="s">
        <v>37</v>
      </c>
      <c r="AZ4" s="2" t="s">
        <v>143</v>
      </c>
      <c r="BA4" t="s">
        <v>117</v>
      </c>
    </row>
    <row r="5" spans="1:53">
      <c r="A5" s="13" t="s">
        <v>34</v>
      </c>
      <c r="B5" s="13" t="s">
        <v>35</v>
      </c>
      <c r="C5" s="14" t="s">
        <v>28</v>
      </c>
      <c r="D5" s="15" t="s">
        <v>29</v>
      </c>
      <c r="E5" s="4"/>
      <c r="F5" s="4"/>
      <c r="G5" s="4"/>
      <c r="H5" s="4"/>
      <c r="I5" s="4"/>
      <c r="J5" s="4"/>
      <c r="K5" s="4"/>
      <c r="L5" s="4"/>
      <c r="M5" s="4"/>
      <c r="N5" s="4"/>
      <c r="O5" s="11" t="e">
        <f t="shared" si="0"/>
        <v>#DIV/0!</v>
      </c>
      <c r="P5" s="4"/>
      <c r="Q5" s="4"/>
      <c r="R5" s="4"/>
      <c r="S5" s="4"/>
      <c r="T5" s="4"/>
      <c r="U5" s="4"/>
      <c r="V5" s="4"/>
      <c r="W5" s="17">
        <f t="shared" ref="W5:X13" si="2">U5-S5</f>
        <v>0</v>
      </c>
      <c r="X5" s="17">
        <f t="shared" si="2"/>
        <v>0</v>
      </c>
      <c r="Y5" s="16" t="e">
        <f t="shared" si="1"/>
        <v>#DIV/0!</v>
      </c>
      <c r="Z5" s="4"/>
      <c r="AA5" s="4"/>
      <c r="AB5" s="4"/>
      <c r="AC5" s="4"/>
      <c r="AD5" s="17">
        <f t="shared" ref="AD5:AD13" si="3">AB5+AC5</f>
        <v>0</v>
      </c>
      <c r="AE5" s="4"/>
      <c r="AF5" s="4"/>
      <c r="AG5" s="4"/>
      <c r="AH5" s="17">
        <f t="shared" ref="AH5:AH13" si="4">AF5+AG5</f>
        <v>0</v>
      </c>
      <c r="AI5" s="4"/>
      <c r="AJ5" s="4"/>
      <c r="AK5" s="4"/>
      <c r="AL5" s="4"/>
      <c r="AM5" s="17">
        <f t="shared" ref="AM5:AM13" si="5">AK5+AL5</f>
        <v>0</v>
      </c>
      <c r="AN5" s="4"/>
      <c r="AO5" s="4"/>
      <c r="AP5" s="4"/>
      <c r="AQ5" s="17">
        <f t="shared" ref="AQ5:AQ13" si="6">AO5+AP5</f>
        <v>0</v>
      </c>
      <c r="AR5" s="17"/>
      <c r="AS5" s="17"/>
      <c r="AT5" s="17"/>
      <c r="AU5" s="17"/>
      <c r="AV5" s="17"/>
      <c r="AW5" s="1"/>
      <c r="AX5" t="s">
        <v>38</v>
      </c>
      <c r="AY5" t="s">
        <v>39</v>
      </c>
      <c r="AZ5" s="2" t="s">
        <v>144</v>
      </c>
      <c r="BA5" t="s">
        <v>113</v>
      </c>
    </row>
    <row r="6" spans="1:53">
      <c r="A6" s="13" t="s">
        <v>34</v>
      </c>
      <c r="B6" s="13" t="s">
        <v>35</v>
      </c>
      <c r="C6" s="14" t="s">
        <v>28</v>
      </c>
      <c r="D6" s="15" t="s">
        <v>29</v>
      </c>
      <c r="E6" s="4"/>
      <c r="F6" s="4"/>
      <c r="G6" s="4"/>
      <c r="H6" s="4"/>
      <c r="I6" s="4"/>
      <c r="J6" s="4"/>
      <c r="K6" s="4"/>
      <c r="L6" s="4"/>
      <c r="M6" s="4"/>
      <c r="N6" s="4"/>
      <c r="O6" s="11" t="e">
        <f t="shared" si="0"/>
        <v>#DIV/0!</v>
      </c>
      <c r="P6" s="4"/>
      <c r="Q6" s="4"/>
      <c r="R6" s="4"/>
      <c r="S6" s="4"/>
      <c r="T6" s="4"/>
      <c r="U6" s="4"/>
      <c r="V6" s="4"/>
      <c r="W6" s="17">
        <f t="shared" si="2"/>
        <v>0</v>
      </c>
      <c r="X6" s="17">
        <f t="shared" si="2"/>
        <v>0</v>
      </c>
      <c r="Y6" s="16" t="e">
        <f t="shared" si="1"/>
        <v>#DIV/0!</v>
      </c>
      <c r="Z6" s="4"/>
      <c r="AA6" s="4"/>
      <c r="AB6" s="4"/>
      <c r="AC6" s="4"/>
      <c r="AD6" s="17">
        <f t="shared" si="3"/>
        <v>0</v>
      </c>
      <c r="AE6" s="4"/>
      <c r="AF6" s="4"/>
      <c r="AG6" s="4"/>
      <c r="AH6" s="17">
        <f t="shared" si="4"/>
        <v>0</v>
      </c>
      <c r="AI6" s="4"/>
      <c r="AJ6" s="4"/>
      <c r="AK6" s="4"/>
      <c r="AL6" s="4"/>
      <c r="AM6" s="17">
        <f t="shared" si="5"/>
        <v>0</v>
      </c>
      <c r="AN6" s="4"/>
      <c r="AO6" s="4"/>
      <c r="AP6" s="4"/>
      <c r="AQ6" s="17">
        <f t="shared" si="6"/>
        <v>0</v>
      </c>
      <c r="AR6" s="17"/>
      <c r="AS6" s="17"/>
      <c r="AT6" s="17"/>
      <c r="AU6" s="17"/>
      <c r="AV6" s="17"/>
      <c r="AW6" s="1"/>
      <c r="AX6" t="s">
        <v>40</v>
      </c>
      <c r="AY6" t="s">
        <v>41</v>
      </c>
      <c r="AZ6" s="2" t="s">
        <v>145</v>
      </c>
      <c r="BA6" t="s">
        <v>119</v>
      </c>
    </row>
    <row r="7" spans="1:53">
      <c r="A7" s="13" t="s">
        <v>34</v>
      </c>
      <c r="B7" s="13" t="s">
        <v>35</v>
      </c>
      <c r="C7" s="14" t="s">
        <v>28</v>
      </c>
      <c r="D7" s="15" t="s">
        <v>29</v>
      </c>
      <c r="E7" s="4"/>
      <c r="F7" s="4"/>
      <c r="G7" s="4"/>
      <c r="H7" s="4"/>
      <c r="I7" s="4"/>
      <c r="J7" s="4"/>
      <c r="K7" s="4"/>
      <c r="L7" s="4"/>
      <c r="M7" s="4"/>
      <c r="N7" s="4"/>
      <c r="O7" s="11" t="e">
        <f t="shared" si="0"/>
        <v>#DIV/0!</v>
      </c>
      <c r="P7" s="4"/>
      <c r="Q7" s="4"/>
      <c r="R7" s="4"/>
      <c r="S7" s="4"/>
      <c r="T7" s="4"/>
      <c r="U7" s="4"/>
      <c r="V7" s="4"/>
      <c r="W7" s="17">
        <f t="shared" si="2"/>
        <v>0</v>
      </c>
      <c r="X7" s="17">
        <f t="shared" si="2"/>
        <v>0</v>
      </c>
      <c r="Y7" s="16" t="e">
        <f t="shared" si="1"/>
        <v>#DIV/0!</v>
      </c>
      <c r="Z7" s="4"/>
      <c r="AA7" s="4"/>
      <c r="AB7" s="4"/>
      <c r="AC7" s="4"/>
      <c r="AD7" s="17">
        <f t="shared" si="3"/>
        <v>0</v>
      </c>
      <c r="AE7" s="4"/>
      <c r="AF7" s="4"/>
      <c r="AG7" s="4"/>
      <c r="AH7" s="17">
        <f t="shared" si="4"/>
        <v>0</v>
      </c>
      <c r="AI7" s="4"/>
      <c r="AJ7" s="4"/>
      <c r="AK7" s="4"/>
      <c r="AL7" s="4"/>
      <c r="AM7" s="17">
        <f t="shared" si="5"/>
        <v>0</v>
      </c>
      <c r="AN7" s="4"/>
      <c r="AO7" s="4"/>
      <c r="AP7" s="4"/>
      <c r="AQ7" s="17">
        <f t="shared" si="6"/>
        <v>0</v>
      </c>
      <c r="AR7" s="17"/>
      <c r="AS7" s="17"/>
      <c r="AT7" s="17"/>
      <c r="AU7" s="17"/>
      <c r="AV7" s="17"/>
      <c r="AW7" s="1"/>
      <c r="AY7" t="s">
        <v>42</v>
      </c>
      <c r="BA7" t="s">
        <v>116</v>
      </c>
    </row>
    <row r="8" spans="1:53">
      <c r="A8" s="13" t="s">
        <v>34</v>
      </c>
      <c r="B8" s="13" t="s">
        <v>35</v>
      </c>
      <c r="C8" s="14" t="s">
        <v>28</v>
      </c>
      <c r="D8" s="15" t="s">
        <v>29</v>
      </c>
      <c r="E8" s="4"/>
      <c r="F8" s="4"/>
      <c r="G8" s="4"/>
      <c r="H8" s="4"/>
      <c r="I8" s="4"/>
      <c r="J8" s="4"/>
      <c r="K8" s="4"/>
      <c r="L8" s="4"/>
      <c r="M8" s="4"/>
      <c r="N8" s="4"/>
      <c r="O8" s="11" t="e">
        <f t="shared" si="0"/>
        <v>#DIV/0!</v>
      </c>
      <c r="P8" s="4"/>
      <c r="Q8" s="4"/>
      <c r="R8" s="4"/>
      <c r="S8" s="4"/>
      <c r="T8" s="4"/>
      <c r="U8" s="4"/>
      <c r="V8" s="4"/>
      <c r="W8" s="17">
        <f t="shared" si="2"/>
        <v>0</v>
      </c>
      <c r="X8" s="17">
        <f t="shared" si="2"/>
        <v>0</v>
      </c>
      <c r="Y8" s="16" t="e">
        <f t="shared" si="1"/>
        <v>#DIV/0!</v>
      </c>
      <c r="Z8" s="4"/>
      <c r="AA8" s="4"/>
      <c r="AB8" s="4"/>
      <c r="AC8" s="4"/>
      <c r="AD8" s="17">
        <f t="shared" si="3"/>
        <v>0</v>
      </c>
      <c r="AE8" s="4"/>
      <c r="AF8" s="4"/>
      <c r="AG8" s="4"/>
      <c r="AH8" s="17">
        <f t="shared" si="4"/>
        <v>0</v>
      </c>
      <c r="AI8" s="4"/>
      <c r="AJ8" s="4"/>
      <c r="AK8" s="4"/>
      <c r="AL8" s="4"/>
      <c r="AM8" s="17">
        <f t="shared" si="5"/>
        <v>0</v>
      </c>
      <c r="AN8" s="4"/>
      <c r="AO8" s="4"/>
      <c r="AP8" s="4"/>
      <c r="AQ8" s="17">
        <f t="shared" si="6"/>
        <v>0</v>
      </c>
      <c r="AR8" s="17"/>
      <c r="AS8" s="17"/>
      <c r="AT8" s="17"/>
      <c r="AU8" s="17"/>
      <c r="AV8" s="17"/>
      <c r="AW8" s="1"/>
      <c r="AY8" t="s">
        <v>43</v>
      </c>
      <c r="BA8" t="s">
        <v>118</v>
      </c>
    </row>
    <row r="9" spans="1:53">
      <c r="A9" s="13" t="s">
        <v>34</v>
      </c>
      <c r="B9" s="13" t="s">
        <v>35</v>
      </c>
      <c r="C9" s="14" t="s">
        <v>28</v>
      </c>
      <c r="D9" s="15" t="s">
        <v>29</v>
      </c>
      <c r="E9" s="4"/>
      <c r="F9" s="4"/>
      <c r="G9" s="4"/>
      <c r="H9" s="4"/>
      <c r="I9" s="4"/>
      <c r="J9" s="4"/>
      <c r="K9" s="4"/>
      <c r="L9" s="4"/>
      <c r="M9" s="4"/>
      <c r="N9" s="4"/>
      <c r="O9" s="11" t="e">
        <f t="shared" si="0"/>
        <v>#DIV/0!</v>
      </c>
      <c r="P9" s="4"/>
      <c r="Q9" s="4"/>
      <c r="R9" s="4"/>
      <c r="S9" s="4"/>
      <c r="T9" s="4"/>
      <c r="U9" s="4"/>
      <c r="V9" s="4"/>
      <c r="W9" s="17">
        <f t="shared" si="2"/>
        <v>0</v>
      </c>
      <c r="X9" s="17">
        <f t="shared" si="2"/>
        <v>0</v>
      </c>
      <c r="Y9" s="16" t="e">
        <f t="shared" si="1"/>
        <v>#DIV/0!</v>
      </c>
      <c r="Z9" s="4"/>
      <c r="AA9" s="4"/>
      <c r="AB9" s="4"/>
      <c r="AC9" s="4"/>
      <c r="AD9" s="17">
        <f t="shared" si="3"/>
        <v>0</v>
      </c>
      <c r="AE9" s="4"/>
      <c r="AF9" s="4"/>
      <c r="AG9" s="4"/>
      <c r="AH9" s="17">
        <f t="shared" si="4"/>
        <v>0</v>
      </c>
      <c r="AI9" s="4"/>
      <c r="AJ9" s="4"/>
      <c r="AK9" s="4"/>
      <c r="AL9" s="4"/>
      <c r="AM9" s="17">
        <f t="shared" si="5"/>
        <v>0</v>
      </c>
      <c r="AN9" s="4"/>
      <c r="AO9" s="4"/>
      <c r="AP9" s="4"/>
      <c r="AQ9" s="17">
        <f t="shared" si="6"/>
        <v>0</v>
      </c>
      <c r="AR9" s="17"/>
      <c r="AS9" s="17"/>
      <c r="AT9" s="17"/>
      <c r="AU9" s="17"/>
      <c r="AV9" s="17"/>
      <c r="AW9" s="1"/>
      <c r="AY9" t="s">
        <v>44</v>
      </c>
      <c r="BA9" t="s">
        <v>121</v>
      </c>
    </row>
    <row r="10" spans="1:53">
      <c r="A10" s="13" t="s">
        <v>34</v>
      </c>
      <c r="B10" s="13" t="s">
        <v>35</v>
      </c>
      <c r="C10" s="14" t="s">
        <v>28</v>
      </c>
      <c r="D10" s="15" t="s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11" t="e">
        <f t="shared" si="0"/>
        <v>#DIV/0!</v>
      </c>
      <c r="P10" s="4"/>
      <c r="Q10" s="4"/>
      <c r="R10" s="4"/>
      <c r="S10" s="4"/>
      <c r="T10" s="4"/>
      <c r="U10" s="4"/>
      <c r="V10" s="4"/>
      <c r="W10" s="17">
        <f t="shared" si="2"/>
        <v>0</v>
      </c>
      <c r="X10" s="17">
        <f t="shared" si="2"/>
        <v>0</v>
      </c>
      <c r="Y10" s="16" t="e">
        <f t="shared" si="1"/>
        <v>#DIV/0!</v>
      </c>
      <c r="Z10" s="4"/>
      <c r="AA10" s="4"/>
      <c r="AB10" s="4"/>
      <c r="AC10" s="4"/>
      <c r="AD10" s="17">
        <f t="shared" si="3"/>
        <v>0</v>
      </c>
      <c r="AE10" s="4"/>
      <c r="AF10" s="4"/>
      <c r="AG10" s="4"/>
      <c r="AH10" s="17">
        <f t="shared" si="4"/>
        <v>0</v>
      </c>
      <c r="AI10" s="4"/>
      <c r="AJ10" s="4"/>
      <c r="AK10" s="4"/>
      <c r="AL10" s="4"/>
      <c r="AM10" s="17">
        <f t="shared" si="5"/>
        <v>0</v>
      </c>
      <c r="AN10" s="4"/>
      <c r="AO10" s="4"/>
      <c r="AP10" s="4"/>
      <c r="AQ10" s="17">
        <f t="shared" si="6"/>
        <v>0</v>
      </c>
      <c r="AR10" s="17"/>
      <c r="AS10" s="17"/>
      <c r="AT10" s="17"/>
      <c r="AU10" s="17"/>
      <c r="AV10" s="17"/>
      <c r="AW10" s="1"/>
      <c r="AY10" t="s">
        <v>45</v>
      </c>
      <c r="BA10" t="s">
        <v>114</v>
      </c>
    </row>
    <row r="11" spans="1:53">
      <c r="A11" s="13" t="s">
        <v>34</v>
      </c>
      <c r="B11" s="13" t="s">
        <v>35</v>
      </c>
      <c r="C11" s="14" t="s">
        <v>28</v>
      </c>
      <c r="D11" s="15" t="s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11" t="e">
        <f t="shared" si="0"/>
        <v>#DIV/0!</v>
      </c>
      <c r="P11" s="4"/>
      <c r="Q11" s="4"/>
      <c r="R11" s="4"/>
      <c r="S11" s="4"/>
      <c r="T11" s="4"/>
      <c r="U11" s="4"/>
      <c r="V11" s="4"/>
      <c r="W11" s="17">
        <f t="shared" si="2"/>
        <v>0</v>
      </c>
      <c r="X11" s="17">
        <f t="shared" si="2"/>
        <v>0</v>
      </c>
      <c r="Y11" s="16" t="e">
        <f t="shared" si="1"/>
        <v>#DIV/0!</v>
      </c>
      <c r="Z11" s="4"/>
      <c r="AA11" s="4"/>
      <c r="AB11" s="4"/>
      <c r="AC11" s="4"/>
      <c r="AD11" s="17">
        <f t="shared" si="3"/>
        <v>0</v>
      </c>
      <c r="AE11" s="4"/>
      <c r="AF11" s="4"/>
      <c r="AG11" s="4"/>
      <c r="AH11" s="17">
        <f t="shared" si="4"/>
        <v>0</v>
      </c>
      <c r="AI11" s="4"/>
      <c r="AJ11" s="4"/>
      <c r="AK11" s="4"/>
      <c r="AL11" s="4"/>
      <c r="AM11" s="17">
        <f t="shared" si="5"/>
        <v>0</v>
      </c>
      <c r="AN11" s="4"/>
      <c r="AO11" s="4"/>
      <c r="AP11" s="4"/>
      <c r="AQ11" s="17">
        <f t="shared" si="6"/>
        <v>0</v>
      </c>
      <c r="AR11" s="17"/>
      <c r="AS11" s="17"/>
      <c r="AT11" s="17"/>
      <c r="AU11" s="17"/>
      <c r="AV11" s="17"/>
      <c r="AW11" s="1"/>
      <c r="AY11" t="s">
        <v>46</v>
      </c>
      <c r="BA11" t="s">
        <v>115</v>
      </c>
    </row>
    <row r="12" spans="1:53">
      <c r="A12" s="13" t="s">
        <v>34</v>
      </c>
      <c r="B12" s="13" t="s">
        <v>35</v>
      </c>
      <c r="C12" s="14" t="s">
        <v>28</v>
      </c>
      <c r="D12" s="15" t="s">
        <v>29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11" t="e">
        <f t="shared" si="0"/>
        <v>#DIV/0!</v>
      </c>
      <c r="P12" s="4"/>
      <c r="Q12" s="4"/>
      <c r="R12" s="4"/>
      <c r="S12" s="4"/>
      <c r="T12" s="4"/>
      <c r="U12" s="4"/>
      <c r="V12" s="4"/>
      <c r="W12" s="17">
        <f t="shared" si="2"/>
        <v>0</v>
      </c>
      <c r="X12" s="17">
        <f t="shared" si="2"/>
        <v>0</v>
      </c>
      <c r="Y12" s="16" t="e">
        <f t="shared" si="1"/>
        <v>#DIV/0!</v>
      </c>
      <c r="Z12" s="4"/>
      <c r="AA12" s="4"/>
      <c r="AB12" s="4"/>
      <c r="AC12" s="4"/>
      <c r="AD12" s="17">
        <f t="shared" si="3"/>
        <v>0</v>
      </c>
      <c r="AE12" s="4"/>
      <c r="AF12" s="4"/>
      <c r="AG12" s="4"/>
      <c r="AH12" s="17">
        <f t="shared" si="4"/>
        <v>0</v>
      </c>
      <c r="AI12" s="4"/>
      <c r="AJ12" s="4"/>
      <c r="AK12" s="4"/>
      <c r="AL12" s="4"/>
      <c r="AM12" s="17">
        <f t="shared" si="5"/>
        <v>0</v>
      </c>
      <c r="AN12" s="4"/>
      <c r="AO12" s="4"/>
      <c r="AP12" s="4"/>
      <c r="AQ12" s="17">
        <f t="shared" si="6"/>
        <v>0</v>
      </c>
      <c r="AR12" s="17"/>
      <c r="AS12" s="17"/>
      <c r="AT12" s="17"/>
      <c r="AU12" s="17"/>
      <c r="AV12" s="17"/>
      <c r="AW12" s="1"/>
      <c r="AY12" t="s">
        <v>47</v>
      </c>
      <c r="BA12" t="s">
        <v>120</v>
      </c>
    </row>
    <row r="13" spans="1:53">
      <c r="A13" s="13" t="s">
        <v>34</v>
      </c>
      <c r="B13" s="13" t="s">
        <v>35</v>
      </c>
      <c r="C13" s="14" t="s">
        <v>28</v>
      </c>
      <c r="D13" s="15" t="s">
        <v>29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11" t="e">
        <f t="shared" si="0"/>
        <v>#DIV/0!</v>
      </c>
      <c r="P13" s="4"/>
      <c r="Q13" s="4"/>
      <c r="R13" s="4"/>
      <c r="S13" s="4"/>
      <c r="T13" s="4"/>
      <c r="U13" s="4"/>
      <c r="V13" s="4"/>
      <c r="W13" s="17">
        <f t="shared" si="2"/>
        <v>0</v>
      </c>
      <c r="X13" s="17">
        <f t="shared" si="2"/>
        <v>0</v>
      </c>
      <c r="Y13" s="16" t="e">
        <f t="shared" si="1"/>
        <v>#DIV/0!</v>
      </c>
      <c r="Z13" s="4"/>
      <c r="AA13" s="4"/>
      <c r="AB13" s="4"/>
      <c r="AC13" s="4"/>
      <c r="AD13" s="17">
        <f t="shared" si="3"/>
        <v>0</v>
      </c>
      <c r="AE13" s="4"/>
      <c r="AF13" s="4"/>
      <c r="AG13" s="4"/>
      <c r="AH13" s="17">
        <f t="shared" si="4"/>
        <v>0</v>
      </c>
      <c r="AI13" s="4"/>
      <c r="AJ13" s="4"/>
      <c r="AK13" s="4"/>
      <c r="AL13" s="4"/>
      <c r="AM13" s="17">
        <f t="shared" si="5"/>
        <v>0</v>
      </c>
      <c r="AN13" s="4"/>
      <c r="AO13" s="4"/>
      <c r="AP13" s="4"/>
      <c r="AQ13" s="17">
        <f t="shared" si="6"/>
        <v>0</v>
      </c>
      <c r="AR13" s="17"/>
      <c r="AS13" s="17"/>
      <c r="AT13" s="17"/>
      <c r="AU13" s="17"/>
      <c r="AV13" s="17"/>
      <c r="AW13" s="1"/>
      <c r="AY13" t="s">
        <v>48</v>
      </c>
    </row>
    <row r="14" spans="1:5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Y14" t="s">
        <v>49</v>
      </c>
    </row>
    <row r="15" spans="1:53">
      <c r="AY15" t="s">
        <v>50</v>
      </c>
    </row>
    <row r="16" spans="1:53">
      <c r="AY16" t="s">
        <v>51</v>
      </c>
    </row>
    <row r="17" spans="51:51">
      <c r="AY17" t="s">
        <v>52</v>
      </c>
    </row>
    <row r="18" spans="51:51">
      <c r="AY18" t="s">
        <v>53</v>
      </c>
    </row>
    <row r="19" spans="51:51">
      <c r="AY19" t="s">
        <v>54</v>
      </c>
    </row>
    <row r="20" spans="51:51">
      <c r="AY20" t="s">
        <v>55</v>
      </c>
    </row>
    <row r="21" spans="51:51">
      <c r="AY21" t="s">
        <v>56</v>
      </c>
    </row>
    <row r="22" spans="51:51">
      <c r="AY22" t="s">
        <v>57</v>
      </c>
    </row>
    <row r="23" spans="51:51">
      <c r="AY23" t="s">
        <v>58</v>
      </c>
    </row>
    <row r="24" spans="51:51">
      <c r="AY24" t="s">
        <v>59</v>
      </c>
    </row>
    <row r="25" spans="51:51">
      <c r="AY25" t="s">
        <v>60</v>
      </c>
    </row>
    <row r="26" spans="51:51">
      <c r="AY26" t="s">
        <v>61</v>
      </c>
    </row>
    <row r="27" spans="51:51">
      <c r="AY27" t="s">
        <v>62</v>
      </c>
    </row>
    <row r="28" spans="51:51">
      <c r="AY28" t="s">
        <v>63</v>
      </c>
    </row>
    <row r="29" spans="51:51">
      <c r="AY29" t="s">
        <v>64</v>
      </c>
    </row>
    <row r="30" spans="51:51">
      <c r="AY30" t="s">
        <v>65</v>
      </c>
    </row>
    <row r="31" spans="51:51">
      <c r="AY31" t="s">
        <v>66</v>
      </c>
    </row>
    <row r="32" spans="51:51">
      <c r="AY32" t="s">
        <v>67</v>
      </c>
    </row>
    <row r="33" spans="51:51">
      <c r="AY33" t="s">
        <v>139</v>
      </c>
    </row>
    <row r="34" spans="51:51" s="20" customFormat="1">
      <c r="AY34" s="20" t="s">
        <v>141</v>
      </c>
    </row>
    <row r="35" spans="51:51">
      <c r="AY35" t="s">
        <v>68</v>
      </c>
    </row>
    <row r="36" spans="51:51">
      <c r="AY36" t="s">
        <v>69</v>
      </c>
    </row>
    <row r="37" spans="51:51">
      <c r="AY37" t="s">
        <v>70</v>
      </c>
    </row>
    <row r="38" spans="51:51">
      <c r="AY38" t="s">
        <v>140</v>
      </c>
    </row>
    <row r="39" spans="51:51" s="20" customFormat="1">
      <c r="AY39" s="20" t="s">
        <v>142</v>
      </c>
    </row>
    <row r="40" spans="51:51">
      <c r="AY40" t="s">
        <v>71</v>
      </c>
    </row>
    <row r="41" spans="51:51">
      <c r="AY41" t="s">
        <v>72</v>
      </c>
    </row>
    <row r="42" spans="51:51">
      <c r="AY42" t="s">
        <v>73</v>
      </c>
    </row>
    <row r="43" spans="51:51">
      <c r="AY43" t="s">
        <v>74</v>
      </c>
    </row>
    <row r="44" spans="51:51">
      <c r="AY44" t="s">
        <v>75</v>
      </c>
    </row>
    <row r="45" spans="51:51">
      <c r="AY45" t="s">
        <v>149</v>
      </c>
    </row>
    <row r="46" spans="51:51" s="20" customFormat="1">
      <c r="AY46" s="20" t="s">
        <v>148</v>
      </c>
    </row>
    <row r="47" spans="51:51">
      <c r="AY47" t="s">
        <v>76</v>
      </c>
    </row>
    <row r="48" spans="51:51">
      <c r="AY48" t="s">
        <v>77</v>
      </c>
    </row>
    <row r="49" spans="51:51">
      <c r="AY49" t="s">
        <v>78</v>
      </c>
    </row>
    <row r="50" spans="51:51">
      <c r="AY50" t="s">
        <v>79</v>
      </c>
    </row>
    <row r="51" spans="51:51">
      <c r="AY51" t="s">
        <v>80</v>
      </c>
    </row>
    <row r="52" spans="51:51">
      <c r="AY52" t="s">
        <v>81</v>
      </c>
    </row>
    <row r="53" spans="51:51">
      <c r="AY53" t="s">
        <v>82</v>
      </c>
    </row>
    <row r="54" spans="51:51">
      <c r="AY54" t="s">
        <v>83</v>
      </c>
    </row>
    <row r="55" spans="51:51">
      <c r="AY55" t="s">
        <v>84</v>
      </c>
    </row>
    <row r="56" spans="51:51">
      <c r="AY56" s="20" t="s">
        <v>85</v>
      </c>
    </row>
    <row r="57" spans="51:51">
      <c r="AY57" s="20" t="s">
        <v>150</v>
      </c>
    </row>
    <row r="58" spans="51:51">
      <c r="AY58" s="20" t="s">
        <v>86</v>
      </c>
    </row>
    <row r="59" spans="51:51">
      <c r="AY59" s="20" t="s">
        <v>87</v>
      </c>
    </row>
    <row r="60" spans="51:51">
      <c r="AY60" s="20" t="s">
        <v>88</v>
      </c>
    </row>
    <row r="61" spans="51:51">
      <c r="AY61" s="20" t="s">
        <v>89</v>
      </c>
    </row>
    <row r="62" spans="51:51">
      <c r="AY62" s="20" t="s">
        <v>90</v>
      </c>
    </row>
    <row r="63" spans="51:51">
      <c r="AY63" s="20" t="s">
        <v>91</v>
      </c>
    </row>
    <row r="64" spans="51:51">
      <c r="AY64" s="20" t="s">
        <v>92</v>
      </c>
    </row>
    <row r="65" spans="51:51">
      <c r="AY65" s="20" t="s">
        <v>93</v>
      </c>
    </row>
    <row r="66" spans="51:51">
      <c r="AY66" s="20" t="s">
        <v>94</v>
      </c>
    </row>
    <row r="67" spans="51:51">
      <c r="AY67" s="20" t="s">
        <v>95</v>
      </c>
    </row>
    <row r="68" spans="51:51" s="20" customFormat="1">
      <c r="AY68" s="20" t="s">
        <v>147</v>
      </c>
    </row>
    <row r="69" spans="51:51">
      <c r="AY69" s="20" t="s">
        <v>146</v>
      </c>
    </row>
    <row r="70" spans="51:51">
      <c r="AY70" s="20" t="s">
        <v>96</v>
      </c>
    </row>
    <row r="71" spans="51:51">
      <c r="AY71" s="20" t="s">
        <v>97</v>
      </c>
    </row>
    <row r="72" spans="51:51">
      <c r="AY72" s="20" t="s">
        <v>98</v>
      </c>
    </row>
    <row r="73" spans="51:51">
      <c r="AY73" s="20" t="s">
        <v>99</v>
      </c>
    </row>
    <row r="74" spans="51:51">
      <c r="AY74" s="20" t="s">
        <v>100</v>
      </c>
    </row>
    <row r="75" spans="51:51">
      <c r="AY75" s="20" t="s">
        <v>101</v>
      </c>
    </row>
    <row r="76" spans="51:51">
      <c r="AY76" s="20" t="s">
        <v>102</v>
      </c>
    </row>
    <row r="77" spans="51:51">
      <c r="AY77" s="20" t="s">
        <v>103</v>
      </c>
    </row>
    <row r="78" spans="51:51">
      <c r="AY78" s="20" t="s">
        <v>104</v>
      </c>
    </row>
    <row r="79" spans="51:51" s="20" customFormat="1">
      <c r="AY79" s="20" t="s">
        <v>151</v>
      </c>
    </row>
    <row r="80" spans="51:51">
      <c r="AY80" s="20" t="s">
        <v>105</v>
      </c>
    </row>
    <row r="81" spans="51:51">
      <c r="AY81" s="20" t="s">
        <v>106</v>
      </c>
    </row>
    <row r="82" spans="51:51">
      <c r="AY82" s="20" t="s">
        <v>107</v>
      </c>
    </row>
    <row r="83" spans="51:51">
      <c r="AY83" s="20" t="s">
        <v>108</v>
      </c>
    </row>
    <row r="84" spans="51:51">
      <c r="AY84" s="20" t="s">
        <v>109</v>
      </c>
    </row>
    <row r="85" spans="51:51">
      <c r="AY85" s="20" t="s">
        <v>110</v>
      </c>
    </row>
  </sheetData>
  <sortState ref="BA6:BA14">
    <sortCondition ref="BA6"/>
  </sortState>
  <mergeCells count="25">
    <mergeCell ref="R2:R3"/>
    <mergeCell ref="H2:H3"/>
    <mergeCell ref="I2:I3"/>
    <mergeCell ref="J2:J3"/>
    <mergeCell ref="P2:P3"/>
    <mergeCell ref="Q2:Q3"/>
    <mergeCell ref="K2:M2"/>
    <mergeCell ref="N2:N3"/>
    <mergeCell ref="O2:O3"/>
    <mergeCell ref="AR2:AV2"/>
    <mergeCell ref="A1:R1"/>
    <mergeCell ref="AE2:AH2"/>
    <mergeCell ref="AJ2:AM2"/>
    <mergeCell ref="AN2:AQ2"/>
    <mergeCell ref="U2:V2"/>
    <mergeCell ref="W2:Y2"/>
    <mergeCell ref="AA2:AD2"/>
    <mergeCell ref="A2:A3"/>
    <mergeCell ref="B2:B3"/>
    <mergeCell ref="C2:C3"/>
    <mergeCell ref="D2:D3"/>
    <mergeCell ref="E2:E3"/>
    <mergeCell ref="F2:F3"/>
    <mergeCell ref="G2:G3"/>
    <mergeCell ref="S2:T2"/>
  </mergeCells>
  <dataValidations count="4">
    <dataValidation type="list" allowBlank="1" showInputMessage="1" showErrorMessage="1" prompt="Choose crop" sqref="D4:D13">
      <formula1>$BA$3:$BA$12</formula1>
    </dataValidation>
    <dataValidation type="list" allowBlank="1" showInputMessage="1" showErrorMessage="1" prompt="Choose season" sqref="C4:C13">
      <formula1>$AZ$3:$AZ$6</formula1>
    </dataValidation>
    <dataValidation type="list" allowBlank="1" showInputMessage="1" showErrorMessage="1" prompt="Choose KVK" sqref="B4:B13">
      <formula1>$AY$3:$AY$85</formula1>
    </dataValidation>
    <dataValidation type="list" allowBlank="1" showInputMessage="1" showErrorMessage="1" prompt="Choose state" sqref="A4:A13">
      <formula1>$AX$3:$AX$6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Pulses</vt:lpstr>
      <vt:lpstr>Oilseeds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KVK Computer Deptt</cp:lastModifiedBy>
  <dcterms:created xsi:type="dcterms:W3CDTF">2018-03-28T06:49:58Z</dcterms:created>
  <dcterms:modified xsi:type="dcterms:W3CDTF">2022-02-26T13:12:27Z</dcterms:modified>
</cp:coreProperties>
</file>